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5" r:id="rId1"/>
  </sheets>
  <definedNames>
    <definedName name="_xlnm._FilterDatabase" localSheetId="0" hidden="1">Sheet1!$4:$40</definedName>
    <definedName name="_xlnm.Print_Area" localSheetId="0">Sheet1!$A$1:$W$40</definedName>
    <definedName name="_xlnm.Print_Titles" localSheetId="0">Sheet1!$2:$4</definedName>
  </definedNames>
  <calcPr calcId="144525"/>
</workbook>
</file>

<file path=xl/sharedStrings.xml><?xml version="1.0" encoding="utf-8"?>
<sst xmlns="http://schemas.openxmlformats.org/spreadsheetml/2006/main" count="263" uniqueCount="128">
  <si>
    <t>附件：</t>
  </si>
  <si>
    <t>2019年“四好农村路”示范县省级补助资金计划表</t>
  </si>
  <si>
    <t>序号</t>
  </si>
  <si>
    <t>设区市</t>
  </si>
  <si>
    <t>县(区)</t>
  </si>
  <si>
    <t>乡(镇)</t>
  </si>
  <si>
    <t>项目类型</t>
  </si>
  <si>
    <t>项目名称</t>
  </si>
  <si>
    <t>建设规模及标准（公里）</t>
  </si>
  <si>
    <t>路基 宽度（米）</t>
  </si>
  <si>
    <t>路面 宽度（米）</t>
  </si>
  <si>
    <t>线路编号</t>
  </si>
  <si>
    <t>起点
桩号</t>
  </si>
  <si>
    <t>终点
桩号</t>
  </si>
  <si>
    <t>桥梁</t>
  </si>
  <si>
    <r>
      <rPr>
        <b/>
        <sz val="10"/>
        <rFont val="宋体"/>
        <charset val="134"/>
      </rPr>
      <t>本年建设计划</t>
    </r>
    <r>
      <rPr>
        <b/>
        <sz val="10"/>
        <rFont val="Arial"/>
        <charset val="134"/>
      </rPr>
      <t>(</t>
    </r>
    <r>
      <rPr>
        <b/>
        <sz val="10"/>
        <rFont val="宋体"/>
        <charset val="134"/>
      </rPr>
      <t>万元</t>
    </r>
    <r>
      <rPr>
        <b/>
        <sz val="10"/>
        <rFont val="Arial"/>
        <charset val="134"/>
      </rPr>
      <t>)</t>
    </r>
  </si>
  <si>
    <t/>
  </si>
  <si>
    <t>施工图批复文号</t>
  </si>
  <si>
    <t>备注</t>
  </si>
  <si>
    <t>合计</t>
  </si>
  <si>
    <t>一级</t>
  </si>
  <si>
    <t>二级</t>
  </si>
  <si>
    <t>三级</t>
  </si>
  <si>
    <t>四级</t>
  </si>
  <si>
    <t>座</t>
  </si>
  <si>
    <t>延米</t>
  </si>
  <si>
    <t>省级补助资金</t>
  </si>
  <si>
    <t>地方自筹</t>
  </si>
  <si>
    <t>九江市合计</t>
  </si>
  <si>
    <t>1.武宁县小计</t>
  </si>
  <si>
    <t>九江市</t>
  </si>
  <si>
    <t>武宁县</t>
  </si>
  <si>
    <t>罗坪</t>
  </si>
  <si>
    <t>乡道升级改造</t>
  </si>
  <si>
    <t>罗坪－长水公路</t>
  </si>
  <si>
    <t>Y140360423</t>
  </si>
  <si>
    <t>武交字[2019]15 号</t>
  </si>
  <si>
    <t>澧溪</t>
  </si>
  <si>
    <t>澧溪－北湾公路</t>
  </si>
  <si>
    <t>Y161360423</t>
  </si>
  <si>
    <t>武交字[2019]20 号</t>
  </si>
  <si>
    <t>清江</t>
  </si>
  <si>
    <t>焦武线－龙石公路</t>
  </si>
  <si>
    <t>YA13360423</t>
  </si>
  <si>
    <t>武交字[2018]14号</t>
  </si>
  <si>
    <t>官莲</t>
  </si>
  <si>
    <t>文明示范路</t>
  </si>
  <si>
    <t>鸦雀山－东山公路</t>
  </si>
  <si>
    <t>YA28360423</t>
  </si>
  <si>
    <t>武交字[2019]52 号</t>
  </si>
  <si>
    <t>船滩</t>
  </si>
  <si>
    <t>水轮泵-夹石公路提升工程</t>
  </si>
  <si>
    <t>C513360423</t>
  </si>
  <si>
    <t>武交字[2019]27 号</t>
  </si>
  <si>
    <t>长坪公路提升工程</t>
  </si>
  <si>
    <t>C506360423</t>
  </si>
  <si>
    <t>武交字[2019]30 号</t>
  </si>
  <si>
    <t>宋溪</t>
  </si>
  <si>
    <t>危桥改造</t>
  </si>
  <si>
    <t>四房桥</t>
  </si>
  <si>
    <t>九交公字[2018]136 号</t>
  </si>
  <si>
    <t>罗溪</t>
  </si>
  <si>
    <t>联村桥</t>
  </si>
  <si>
    <t>九交公字[2017]129号</t>
  </si>
  <si>
    <t>沈家桥</t>
  </si>
  <si>
    <t>九交公字[2018]129号</t>
  </si>
  <si>
    <t>泉口</t>
  </si>
  <si>
    <t>港口桥</t>
  </si>
  <si>
    <t>九交公字[2018]137 号</t>
  </si>
  <si>
    <t>石渡</t>
  </si>
  <si>
    <t>新建独立桥梁</t>
  </si>
  <si>
    <t>曲滩桥</t>
  </si>
  <si>
    <t>九交计字[2014]26 号</t>
  </si>
  <si>
    <t>新宁镇</t>
  </si>
  <si>
    <t>长滩港桥</t>
  </si>
  <si>
    <t>武交字[2016]43 号</t>
  </si>
  <si>
    <t>下流港二桥</t>
  </si>
  <si>
    <t>九江计字[2019]46号</t>
  </si>
  <si>
    <t>通自然村水泥路</t>
  </si>
  <si>
    <t>婺桃线－长乐公路</t>
  </si>
  <si>
    <t>C730360423</t>
  </si>
  <si>
    <t>武交字[2019]13 号</t>
  </si>
  <si>
    <t>石门楼</t>
  </si>
  <si>
    <t>新牌安置点水泥路</t>
  </si>
  <si>
    <t>C786360423</t>
  </si>
  <si>
    <t>辽枯源水泥路</t>
  </si>
  <si>
    <t>C517360423</t>
  </si>
  <si>
    <t>工业园</t>
  </si>
  <si>
    <t>林果场水泥路</t>
  </si>
  <si>
    <t>C144360423</t>
  </si>
  <si>
    <t>野宝地水泥路</t>
  </si>
  <si>
    <t>CA60360423</t>
  </si>
  <si>
    <t>塘头源水泥路</t>
  </si>
  <si>
    <t>C720360423</t>
  </si>
  <si>
    <t>铺背水泥路</t>
  </si>
  <si>
    <t>V077360423</t>
  </si>
  <si>
    <t>甫田</t>
  </si>
  <si>
    <t>太平山冷水坑水泥路</t>
  </si>
  <si>
    <t>CA95360423</t>
  </si>
  <si>
    <t>虎形山水泥路</t>
  </si>
  <si>
    <t>VI14360423</t>
  </si>
  <si>
    <t>石坳水泥路</t>
  </si>
  <si>
    <t>C672360423</t>
  </si>
  <si>
    <t>黄沙窍塘水泥路</t>
  </si>
  <si>
    <t>C616360423</t>
  </si>
  <si>
    <t>段丘里-狮脑上水泥路</t>
  </si>
  <si>
    <t>C815360423</t>
  </si>
  <si>
    <t>新庄西湾-壵排里水泥路</t>
  </si>
  <si>
    <t>C212360423</t>
  </si>
  <si>
    <t>关山3组水泥路</t>
  </si>
  <si>
    <t>C028360423</t>
  </si>
  <si>
    <t>石坑岭下-邓源水库水泥路</t>
  </si>
  <si>
    <t>C545360423</t>
  </si>
  <si>
    <t>横路</t>
  </si>
  <si>
    <t>楼下铺水泥路</t>
  </si>
  <si>
    <t>C418360423</t>
  </si>
  <si>
    <t>鲁溪</t>
  </si>
  <si>
    <t>显英屋水泥路</t>
  </si>
  <si>
    <t>C944360423</t>
  </si>
  <si>
    <t>敦和堂水泥路</t>
  </si>
  <si>
    <t>C570360423</t>
  </si>
  <si>
    <t>东林</t>
  </si>
  <si>
    <t>陈家水泥路</t>
  </si>
  <si>
    <t>C111360423</t>
  </si>
  <si>
    <t>石磊头-张家畈水泥路</t>
  </si>
  <si>
    <t>VB17360423</t>
  </si>
  <si>
    <t>白桥罗家岭-王家湾水泥路</t>
  </si>
  <si>
    <t>C851360423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</si>
</sst>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);[Red]\(0\)"/>
    <numFmt numFmtId="44" formatCode="_ &quot;￥&quot;* #,##0.00_ ;_ &quot;￥&quot;* \-#,##0.00_ ;_ &quot;￥&quot;* &quot;-&quot;??_ ;_ @_ "/>
    <numFmt numFmtId="177" formatCode="0.0_);[Red]\(0.0\)"/>
  </numFmts>
  <fonts count="3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2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b/>
      <sz val="10"/>
      <name val="Arial"/>
      <charset val="134"/>
    </font>
    <font>
      <b/>
      <sz val="10"/>
      <color theme="1"/>
      <name val="宋体"/>
      <charset val="134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0"/>
      <name val="Arial"/>
      <charset val="134"/>
    </font>
    <font>
      <sz val="12"/>
      <name val="宋体"/>
      <charset val="134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0" fillId="12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6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31" fillId="22" borderId="15" applyNumberFormat="0" applyAlignment="0" applyProtection="0">
      <alignment vertical="center"/>
    </xf>
    <xf numFmtId="0" fontId="27" fillId="0" borderId="0"/>
    <xf numFmtId="0" fontId="25" fillId="22" borderId="10" applyNumberFormat="0" applyAlignment="0" applyProtection="0">
      <alignment vertical="center"/>
    </xf>
    <xf numFmtId="0" fontId="28" fillId="27" borderId="12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6" fillId="0" borderId="0"/>
    <xf numFmtId="0" fontId="19" fillId="8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6" fillId="0" borderId="0"/>
    <xf numFmtId="0" fontId="18" fillId="7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/>
  </cellStyleXfs>
  <cellXfs count="46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177" fontId="0" fillId="0" borderId="0" xfId="0" applyNumberFormat="1" applyAlignment="1">
      <alignment vertical="center" wrapText="1"/>
    </xf>
    <xf numFmtId="0" fontId="0" fillId="0" borderId="0" xfId="0" applyNumberFormat="1" applyAlignment="1">
      <alignment vertical="center" wrapText="1"/>
    </xf>
    <xf numFmtId="176" fontId="0" fillId="0" borderId="0" xfId="0" applyNumberFormat="1" applyAlignment="1">
      <alignment vertical="center" wrapText="1"/>
    </xf>
    <xf numFmtId="0" fontId="2" fillId="0" borderId="0" xfId="54" applyFont="1" applyAlignment="1">
      <alignment horizontal="left" vertical="center" wrapText="1"/>
    </xf>
    <xf numFmtId="0" fontId="3" fillId="0" borderId="0" xfId="54" applyFont="1" applyAlignment="1">
      <alignment wrapText="1"/>
    </xf>
    <xf numFmtId="177" fontId="3" fillId="0" borderId="0" xfId="54" applyNumberFormat="1" applyFont="1" applyAlignment="1">
      <alignment wrapText="1"/>
    </xf>
    <xf numFmtId="0" fontId="4" fillId="0" borderId="1" xfId="54" applyFont="1" applyFill="1" applyBorder="1" applyAlignment="1">
      <alignment horizontal="center" vertical="center" wrapText="1"/>
    </xf>
    <xf numFmtId="177" fontId="4" fillId="0" borderId="1" xfId="54" applyNumberFormat="1" applyFont="1" applyFill="1" applyBorder="1" applyAlignment="1">
      <alignment horizontal="center" vertical="center" wrapText="1"/>
    </xf>
    <xf numFmtId="0" fontId="5" fillId="0" borderId="2" xfId="26" applyFont="1" applyFill="1" applyBorder="1" applyAlignment="1">
      <alignment horizontal="center" vertical="center" wrapText="1"/>
    </xf>
    <xf numFmtId="177" fontId="5" fillId="0" borderId="2" xfId="54" applyNumberFormat="1" applyFont="1" applyBorder="1" applyAlignment="1">
      <alignment horizontal="center" vertical="center" wrapText="1"/>
    </xf>
    <xf numFmtId="0" fontId="6" fillId="0" borderId="2" xfId="54" applyNumberFormat="1" applyFont="1" applyFill="1" applyBorder="1" applyAlignment="1">
      <alignment horizontal="center" vertical="center" wrapText="1"/>
    </xf>
    <xf numFmtId="177" fontId="5" fillId="0" borderId="2" xfId="26" applyNumberFormat="1" applyFont="1" applyFill="1" applyBorder="1" applyAlignment="1">
      <alignment horizontal="center" vertical="center" wrapText="1"/>
    </xf>
    <xf numFmtId="0" fontId="6" fillId="0" borderId="3" xfId="54" applyNumberFormat="1" applyFont="1" applyFill="1" applyBorder="1" applyAlignment="1">
      <alignment horizontal="center" vertical="center" wrapText="1"/>
    </xf>
    <xf numFmtId="0" fontId="6" fillId="0" borderId="4" xfId="54" applyNumberFormat="1" applyFont="1" applyFill="1" applyBorder="1" applyAlignment="1">
      <alignment horizontal="center" vertical="center" wrapText="1"/>
    </xf>
    <xf numFmtId="0" fontId="6" fillId="0" borderId="5" xfId="54" applyNumberFormat="1" applyFont="1" applyFill="1" applyBorder="1" applyAlignment="1">
      <alignment horizontal="center" vertical="center" wrapText="1"/>
    </xf>
    <xf numFmtId="0" fontId="5" fillId="0" borderId="2" xfId="54" applyFont="1" applyFill="1" applyBorder="1" applyAlignment="1">
      <alignment horizontal="center" vertical="center" wrapText="1"/>
    </xf>
    <xf numFmtId="177" fontId="6" fillId="0" borderId="2" xfId="54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0" fontId="3" fillId="0" borderId="0" xfId="54" applyNumberFormat="1" applyFont="1" applyAlignment="1">
      <alignment wrapText="1"/>
    </xf>
    <xf numFmtId="0" fontId="4" fillId="0" borderId="1" xfId="54" applyNumberFormat="1" applyFont="1" applyFill="1" applyBorder="1" applyAlignment="1">
      <alignment horizontal="center" vertical="center" wrapText="1"/>
    </xf>
    <xf numFmtId="0" fontId="5" fillId="0" borderId="6" xfId="54" applyFont="1" applyBorder="1" applyAlignment="1">
      <alignment horizontal="center" vertical="center" wrapText="1"/>
    </xf>
    <xf numFmtId="0" fontId="5" fillId="0" borderId="6" xfId="54" applyNumberFormat="1" applyFont="1" applyBorder="1" applyAlignment="1">
      <alignment horizontal="center" vertical="center" wrapText="1"/>
    </xf>
    <xf numFmtId="0" fontId="5" fillId="0" borderId="7" xfId="54" applyFont="1" applyBorder="1" applyAlignment="1">
      <alignment horizontal="center" vertical="center" wrapText="1"/>
    </xf>
    <xf numFmtId="0" fontId="5" fillId="0" borderId="7" xfId="54" applyNumberFormat="1" applyFont="1" applyBorder="1" applyAlignment="1">
      <alignment horizontal="center" vertical="center" wrapText="1"/>
    </xf>
    <xf numFmtId="0" fontId="5" fillId="0" borderId="2" xfId="26" applyNumberFormat="1" applyFont="1" applyFill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vertical="center" wrapText="1"/>
    </xf>
    <xf numFmtId="177" fontId="7" fillId="0" borderId="0" xfId="0" applyNumberFormat="1" applyFont="1" applyBorder="1" applyAlignment="1">
      <alignment horizontal="center" vertical="center" wrapText="1"/>
    </xf>
    <xf numFmtId="176" fontId="3" fillId="0" borderId="0" xfId="54" applyNumberFormat="1" applyFont="1" applyAlignment="1">
      <alignment wrapText="1"/>
    </xf>
    <xf numFmtId="176" fontId="4" fillId="0" borderId="1" xfId="54" applyNumberFormat="1" applyFont="1" applyFill="1" applyBorder="1" applyAlignment="1">
      <alignment horizontal="center" vertical="center" wrapText="1"/>
    </xf>
    <xf numFmtId="176" fontId="5" fillId="0" borderId="2" xfId="26" applyNumberFormat="1" applyFont="1" applyFill="1" applyBorder="1" applyAlignment="1">
      <alignment horizontal="center" vertical="center" wrapText="1"/>
    </xf>
    <xf numFmtId="0" fontId="9" fillId="0" borderId="2" xfId="54" applyFont="1" applyFill="1" applyBorder="1" applyAlignment="1">
      <alignment horizontal="center" vertical="center" wrapText="1"/>
    </xf>
    <xf numFmtId="0" fontId="5" fillId="0" borderId="6" xfId="54" applyFont="1" applyFill="1" applyBorder="1" applyAlignment="1">
      <alignment horizontal="center" vertical="center" wrapText="1"/>
    </xf>
    <xf numFmtId="0" fontId="5" fillId="0" borderId="7" xfId="54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76" fontId="6" fillId="0" borderId="2" xfId="54" applyNumberFormat="1" applyFont="1" applyFill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3" fillId="2" borderId="2" xfId="51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vertical="center" wrapText="1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常规_通达工程西部计划2003-11-20" xfId="26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常规 16" xfId="34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常规 10 2" xfId="51"/>
    <cellStyle name="60% - 强调文字颜色 6" xfId="52" builtinId="52"/>
    <cellStyle name="常规 15" xfId="53"/>
    <cellStyle name="常规 2" xfId="5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40"/>
  <sheetViews>
    <sheetView tabSelected="1" view="pageBreakPreview" zoomScaleNormal="100" zoomScaleSheetLayoutView="100" workbookViewId="0">
      <selection activeCell="R13" sqref="R13"/>
    </sheetView>
  </sheetViews>
  <sheetFormatPr defaultColWidth="9" defaultRowHeight="13.5"/>
  <cols>
    <col min="1" max="1" width="4.75" style="2" customWidth="1"/>
    <col min="2" max="2" width="6.375" style="2" customWidth="1"/>
    <col min="3" max="3" width="7.125" style="2" customWidth="1"/>
    <col min="4" max="4" width="6.75" style="2" customWidth="1"/>
    <col min="5" max="5" width="7.875" style="2" customWidth="1"/>
    <col min="6" max="6" width="9" style="2"/>
    <col min="7" max="7" width="6.5" style="3" customWidth="1"/>
    <col min="8" max="9" width="5.5" style="3" customWidth="1"/>
    <col min="10" max="10" width="7.5" style="3" customWidth="1"/>
    <col min="11" max="11" width="6.5" style="3" customWidth="1"/>
    <col min="12" max="12" width="6.125" style="2" customWidth="1"/>
    <col min="13" max="13" width="5.75" style="2" customWidth="1"/>
    <col min="14" max="14" width="10.375" style="2" customWidth="1"/>
    <col min="15" max="16" width="5" style="4" customWidth="1"/>
    <col min="17" max="17" width="5.5" style="5" customWidth="1"/>
    <col min="18" max="18" width="5.5" style="2" customWidth="1"/>
    <col min="19" max="19" width="7.5" style="2" customWidth="1"/>
    <col min="20" max="20" width="7" style="2" customWidth="1"/>
    <col min="21" max="21" width="7.5" style="2" customWidth="1"/>
    <col min="22" max="22" width="11" style="2" customWidth="1"/>
    <col min="23" max="23" width="5.625" style="2" customWidth="1"/>
    <col min="24" max="16384" width="9" style="2"/>
  </cols>
  <sheetData>
    <row r="1" ht="22.5" customHeight="1" spans="1:23">
      <c r="A1" s="6" t="s">
        <v>0</v>
      </c>
      <c r="B1" s="6"/>
      <c r="C1" s="7"/>
      <c r="D1" s="7"/>
      <c r="E1" s="7"/>
      <c r="F1" s="7"/>
      <c r="G1" s="8"/>
      <c r="H1" s="8"/>
      <c r="I1" s="8"/>
      <c r="J1" s="8"/>
      <c r="K1" s="8"/>
      <c r="L1" s="7"/>
      <c r="M1" s="7"/>
      <c r="N1" s="7"/>
      <c r="O1" s="22"/>
      <c r="P1" s="22"/>
      <c r="Q1" s="34"/>
      <c r="R1" s="7"/>
      <c r="S1" s="7"/>
      <c r="T1" s="7"/>
      <c r="U1" s="7"/>
      <c r="V1" s="7"/>
      <c r="W1" s="7"/>
    </row>
    <row r="2" ht="30.75" customHeight="1" spans="1:23">
      <c r="A2" s="9" t="s">
        <v>1</v>
      </c>
      <c r="B2" s="9"/>
      <c r="C2" s="9"/>
      <c r="D2" s="9"/>
      <c r="E2" s="9"/>
      <c r="F2" s="9"/>
      <c r="G2" s="10"/>
      <c r="H2" s="10"/>
      <c r="I2" s="10"/>
      <c r="J2" s="10"/>
      <c r="K2" s="10"/>
      <c r="L2" s="9"/>
      <c r="M2" s="9"/>
      <c r="N2" s="9"/>
      <c r="O2" s="23"/>
      <c r="P2" s="23"/>
      <c r="Q2" s="35"/>
      <c r="R2" s="9"/>
      <c r="S2" s="9"/>
      <c r="T2" s="9"/>
      <c r="U2" s="9"/>
      <c r="V2" s="9"/>
      <c r="W2" s="9"/>
    </row>
    <row r="3" s="1" customFormat="1" ht="15.75" customHeight="1" spans="1:23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2" t="s">
        <v>8</v>
      </c>
      <c r="H3" s="12"/>
      <c r="I3" s="12"/>
      <c r="J3" s="12"/>
      <c r="K3" s="12"/>
      <c r="L3" s="14" t="s">
        <v>9</v>
      </c>
      <c r="M3" s="14" t="s">
        <v>10</v>
      </c>
      <c r="N3" s="24" t="s">
        <v>11</v>
      </c>
      <c r="O3" s="25" t="s">
        <v>12</v>
      </c>
      <c r="P3" s="25" t="s">
        <v>13</v>
      </c>
      <c r="Q3" s="36" t="s">
        <v>14</v>
      </c>
      <c r="R3" s="14"/>
      <c r="S3" s="18" t="s">
        <v>15</v>
      </c>
      <c r="T3" s="37" t="s">
        <v>16</v>
      </c>
      <c r="U3" s="37" t="s">
        <v>16</v>
      </c>
      <c r="V3" s="38" t="s">
        <v>17</v>
      </c>
      <c r="W3" s="11" t="s">
        <v>18</v>
      </c>
    </row>
    <row r="4" s="1" customFormat="1" ht="32.25" customHeight="1" spans="1:23">
      <c r="A4" s="11"/>
      <c r="B4" s="11"/>
      <c r="C4" s="11"/>
      <c r="D4" s="11"/>
      <c r="E4" s="11"/>
      <c r="F4" s="11"/>
      <c r="G4" s="12" t="s">
        <v>19</v>
      </c>
      <c r="H4" s="12" t="s">
        <v>20</v>
      </c>
      <c r="I4" s="12" t="s">
        <v>21</v>
      </c>
      <c r="J4" s="12" t="s">
        <v>22</v>
      </c>
      <c r="K4" s="12" t="s">
        <v>23</v>
      </c>
      <c r="L4" s="14"/>
      <c r="M4" s="14"/>
      <c r="N4" s="26"/>
      <c r="O4" s="27"/>
      <c r="P4" s="27"/>
      <c r="Q4" s="36" t="s">
        <v>24</v>
      </c>
      <c r="R4" s="14" t="s">
        <v>25</v>
      </c>
      <c r="S4" s="18" t="s">
        <v>19</v>
      </c>
      <c r="T4" s="18" t="s">
        <v>26</v>
      </c>
      <c r="U4" s="18" t="s">
        <v>27</v>
      </c>
      <c r="V4" s="39"/>
      <c r="W4" s="11"/>
    </row>
    <row r="5" ht="26.85" customHeight="1" spans="1:23">
      <c r="A5" s="13" t="s">
        <v>28</v>
      </c>
      <c r="B5" s="13"/>
      <c r="C5" s="13"/>
      <c r="D5" s="11"/>
      <c r="E5" s="11"/>
      <c r="F5" s="11"/>
      <c r="G5" s="14">
        <f>G6</f>
        <v>29.2</v>
      </c>
      <c r="H5" s="14">
        <f>H6</f>
        <v>0</v>
      </c>
      <c r="I5" s="14">
        <f>I6</f>
        <v>0</v>
      </c>
      <c r="J5" s="14">
        <f>J6</f>
        <v>0</v>
      </c>
      <c r="K5" s="14">
        <f>K6</f>
        <v>29.2</v>
      </c>
      <c r="L5" s="14"/>
      <c r="M5" s="14"/>
      <c r="N5" s="14"/>
      <c r="O5" s="28"/>
      <c r="P5" s="28"/>
      <c r="Q5" s="36">
        <f>Q6</f>
        <v>7</v>
      </c>
      <c r="R5" s="36">
        <f>R6</f>
        <v>384.14</v>
      </c>
      <c r="S5" s="36">
        <f t="shared" ref="S5:U5" si="0">S6</f>
        <v>3805</v>
      </c>
      <c r="T5" s="36">
        <f t="shared" si="0"/>
        <v>600</v>
      </c>
      <c r="U5" s="36">
        <f t="shared" si="0"/>
        <v>3205</v>
      </c>
      <c r="V5" s="11"/>
      <c r="W5" s="40"/>
    </row>
    <row r="6" ht="26.85" customHeight="1" spans="1:23">
      <c r="A6" s="15" t="s">
        <v>29</v>
      </c>
      <c r="B6" s="16"/>
      <c r="C6" s="17"/>
      <c r="D6" s="18"/>
      <c r="E6" s="18"/>
      <c r="F6" s="18"/>
      <c r="G6" s="19">
        <f>SUM(G7:G40)</f>
        <v>29.2</v>
      </c>
      <c r="H6" s="19">
        <f t="shared" ref="H6:U6" si="1">SUM(H7:H40)</f>
        <v>0</v>
      </c>
      <c r="I6" s="19">
        <f t="shared" si="1"/>
        <v>0</v>
      </c>
      <c r="J6" s="19">
        <f t="shared" si="1"/>
        <v>0</v>
      </c>
      <c r="K6" s="19">
        <f t="shared" si="1"/>
        <v>29.2</v>
      </c>
      <c r="L6" s="19"/>
      <c r="M6" s="19"/>
      <c r="N6" s="19"/>
      <c r="O6" s="19"/>
      <c r="P6" s="19"/>
      <c r="Q6" s="41">
        <f t="shared" si="1"/>
        <v>7</v>
      </c>
      <c r="R6" s="41">
        <f t="shared" si="1"/>
        <v>384.14</v>
      </c>
      <c r="S6" s="41">
        <f t="shared" si="1"/>
        <v>3805</v>
      </c>
      <c r="T6" s="41">
        <f t="shared" si="1"/>
        <v>600</v>
      </c>
      <c r="U6" s="41">
        <f t="shared" si="1"/>
        <v>3205</v>
      </c>
      <c r="V6" s="19"/>
      <c r="W6" s="40"/>
    </row>
    <row r="7" ht="26.85" customHeight="1" spans="1:23">
      <c r="A7" s="20">
        <v>1</v>
      </c>
      <c r="B7" s="20" t="s">
        <v>30</v>
      </c>
      <c r="C7" s="20" t="s">
        <v>31</v>
      </c>
      <c r="D7" s="20" t="s">
        <v>32</v>
      </c>
      <c r="E7" s="20" t="s">
        <v>33</v>
      </c>
      <c r="F7" s="20" t="s">
        <v>34</v>
      </c>
      <c r="G7" s="21">
        <v>7.5</v>
      </c>
      <c r="H7" s="21"/>
      <c r="I7" s="21"/>
      <c r="J7" s="21"/>
      <c r="K7" s="21">
        <v>7.5</v>
      </c>
      <c r="L7" s="20">
        <v>7.5</v>
      </c>
      <c r="M7" s="20">
        <v>6</v>
      </c>
      <c r="N7" s="20" t="s">
        <v>35</v>
      </c>
      <c r="O7" s="29">
        <v>0</v>
      </c>
      <c r="P7" s="29">
        <v>7.5</v>
      </c>
      <c r="Q7" s="20"/>
      <c r="R7" s="42"/>
      <c r="S7" s="42">
        <v>627</v>
      </c>
      <c r="T7" s="42">
        <v>150</v>
      </c>
      <c r="U7" s="42">
        <f t="shared" ref="U7:U13" si="2">S7-T7</f>
        <v>477</v>
      </c>
      <c r="V7" s="29" t="s">
        <v>36</v>
      </c>
      <c r="W7" s="20"/>
    </row>
    <row r="8" ht="26.85" customHeight="1" spans="1:23">
      <c r="A8" s="20">
        <v>2</v>
      </c>
      <c r="B8" s="20" t="s">
        <v>30</v>
      </c>
      <c r="C8" s="20" t="s">
        <v>31</v>
      </c>
      <c r="D8" s="20" t="s">
        <v>37</v>
      </c>
      <c r="E8" s="20" t="s">
        <v>33</v>
      </c>
      <c r="F8" s="20" t="s">
        <v>38</v>
      </c>
      <c r="G8" s="21">
        <v>5</v>
      </c>
      <c r="H8" s="21"/>
      <c r="I8" s="21"/>
      <c r="J8" s="21"/>
      <c r="K8" s="21">
        <v>5</v>
      </c>
      <c r="L8" s="20">
        <v>7.5</v>
      </c>
      <c r="M8" s="20">
        <v>6</v>
      </c>
      <c r="N8" s="30" t="s">
        <v>39</v>
      </c>
      <c r="O8" s="29">
        <v>0</v>
      </c>
      <c r="P8" s="29">
        <v>5</v>
      </c>
      <c r="Q8" s="20"/>
      <c r="R8" s="42"/>
      <c r="S8" s="42">
        <v>547</v>
      </c>
      <c r="T8" s="42">
        <v>100</v>
      </c>
      <c r="U8" s="42">
        <f t="shared" si="2"/>
        <v>447</v>
      </c>
      <c r="V8" s="29" t="s">
        <v>40</v>
      </c>
      <c r="W8" s="20"/>
    </row>
    <row r="9" ht="26.85" customHeight="1" spans="1:23">
      <c r="A9" s="20">
        <v>3</v>
      </c>
      <c r="B9" s="20" t="s">
        <v>30</v>
      </c>
      <c r="C9" s="20" t="s">
        <v>31</v>
      </c>
      <c r="D9" s="20" t="s">
        <v>41</v>
      </c>
      <c r="E9" s="20" t="s">
        <v>33</v>
      </c>
      <c r="F9" s="20" t="s">
        <v>42</v>
      </c>
      <c r="G9" s="21">
        <v>2.5</v>
      </c>
      <c r="H9" s="21"/>
      <c r="I9" s="21"/>
      <c r="J9" s="21"/>
      <c r="K9" s="21">
        <v>2.5</v>
      </c>
      <c r="L9" s="20">
        <v>7.5</v>
      </c>
      <c r="M9" s="20">
        <v>6</v>
      </c>
      <c r="N9" s="20" t="s">
        <v>43</v>
      </c>
      <c r="O9" s="29">
        <v>0</v>
      </c>
      <c r="P9" s="29">
        <v>2.5</v>
      </c>
      <c r="Q9" s="20"/>
      <c r="R9" s="42"/>
      <c r="S9" s="42">
        <v>444</v>
      </c>
      <c r="T9" s="42">
        <v>50</v>
      </c>
      <c r="U9" s="42">
        <f t="shared" si="2"/>
        <v>394</v>
      </c>
      <c r="V9" s="29" t="s">
        <v>44</v>
      </c>
      <c r="W9" s="20"/>
    </row>
    <row r="10" ht="26.85" customHeight="1" spans="1:23">
      <c r="A10" s="20">
        <v>4</v>
      </c>
      <c r="B10" s="20" t="s">
        <v>30</v>
      </c>
      <c r="C10" s="20" t="s">
        <v>31</v>
      </c>
      <c r="D10" s="20" t="s">
        <v>45</v>
      </c>
      <c r="E10" s="20" t="s">
        <v>46</v>
      </c>
      <c r="F10" s="20" t="s">
        <v>47</v>
      </c>
      <c r="G10" s="21">
        <v>5</v>
      </c>
      <c r="H10" s="21"/>
      <c r="I10" s="21"/>
      <c r="J10" s="21"/>
      <c r="K10" s="21">
        <v>5</v>
      </c>
      <c r="L10" s="20">
        <v>6.5</v>
      </c>
      <c r="M10" s="20">
        <v>5</v>
      </c>
      <c r="N10" s="20" t="s">
        <v>48</v>
      </c>
      <c r="O10" s="29">
        <v>0</v>
      </c>
      <c r="P10" s="29">
        <v>5</v>
      </c>
      <c r="Q10" s="20"/>
      <c r="R10" s="42"/>
      <c r="S10" s="42">
        <v>461</v>
      </c>
      <c r="T10" s="42">
        <v>50</v>
      </c>
      <c r="U10" s="42">
        <f t="shared" si="2"/>
        <v>411</v>
      </c>
      <c r="V10" s="29" t="s">
        <v>49</v>
      </c>
      <c r="W10" s="20"/>
    </row>
    <row r="11" ht="36" spans="1:23">
      <c r="A11" s="20">
        <v>5</v>
      </c>
      <c r="B11" s="20" t="s">
        <v>30</v>
      </c>
      <c r="C11" s="20" t="s">
        <v>31</v>
      </c>
      <c r="D11" s="20" t="s">
        <v>50</v>
      </c>
      <c r="E11" s="20" t="s">
        <v>46</v>
      </c>
      <c r="F11" s="20" t="s">
        <v>51</v>
      </c>
      <c r="G11" s="21">
        <v>0.5</v>
      </c>
      <c r="H11" s="21"/>
      <c r="I11" s="21"/>
      <c r="J11" s="21"/>
      <c r="K11" s="21">
        <v>0.5</v>
      </c>
      <c r="L11" s="20">
        <v>6.5</v>
      </c>
      <c r="M11" s="20">
        <v>5</v>
      </c>
      <c r="N11" s="20" t="s">
        <v>52</v>
      </c>
      <c r="O11" s="29">
        <v>0</v>
      </c>
      <c r="P11" s="29">
        <v>0.5</v>
      </c>
      <c r="Q11" s="20"/>
      <c r="R11" s="42"/>
      <c r="S11" s="42">
        <v>60</v>
      </c>
      <c r="T11" s="42">
        <v>9</v>
      </c>
      <c r="U11" s="42">
        <f t="shared" si="2"/>
        <v>51</v>
      </c>
      <c r="V11" s="29" t="s">
        <v>53</v>
      </c>
      <c r="W11" s="20"/>
    </row>
    <row r="12" ht="26.85" customHeight="1" spans="1:23">
      <c r="A12" s="20">
        <v>6</v>
      </c>
      <c r="B12" s="20" t="s">
        <v>30</v>
      </c>
      <c r="C12" s="20" t="s">
        <v>31</v>
      </c>
      <c r="D12" s="20" t="s">
        <v>50</v>
      </c>
      <c r="E12" s="20" t="s">
        <v>46</v>
      </c>
      <c r="F12" s="20" t="s">
        <v>54</v>
      </c>
      <c r="G12" s="21">
        <v>0.8</v>
      </c>
      <c r="H12" s="21"/>
      <c r="I12" s="21"/>
      <c r="J12" s="21"/>
      <c r="K12" s="21">
        <v>0.8</v>
      </c>
      <c r="L12" s="20">
        <v>4.5</v>
      </c>
      <c r="M12" s="20">
        <v>3.5</v>
      </c>
      <c r="N12" s="20" t="s">
        <v>55</v>
      </c>
      <c r="O12" s="29">
        <v>0</v>
      </c>
      <c r="P12" s="29">
        <v>0.75</v>
      </c>
      <c r="Q12" s="20"/>
      <c r="R12" s="42"/>
      <c r="S12" s="42">
        <v>40</v>
      </c>
      <c r="T12" s="42">
        <v>15</v>
      </c>
      <c r="U12" s="42">
        <f t="shared" si="2"/>
        <v>25</v>
      </c>
      <c r="V12" s="29" t="s">
        <v>56</v>
      </c>
      <c r="W12" s="20"/>
    </row>
    <row r="13" ht="26.85" customHeight="1" spans="1:23">
      <c r="A13" s="20">
        <v>7</v>
      </c>
      <c r="B13" s="20" t="s">
        <v>30</v>
      </c>
      <c r="C13" s="20" t="s">
        <v>31</v>
      </c>
      <c r="D13" s="20" t="s">
        <v>57</v>
      </c>
      <c r="E13" s="20" t="s">
        <v>58</v>
      </c>
      <c r="F13" s="20" t="s">
        <v>59</v>
      </c>
      <c r="G13" s="21"/>
      <c r="H13" s="21"/>
      <c r="I13" s="21"/>
      <c r="J13" s="21"/>
      <c r="K13" s="21"/>
      <c r="L13" s="20"/>
      <c r="M13" s="20"/>
      <c r="N13" s="20"/>
      <c r="O13" s="29"/>
      <c r="P13" s="29"/>
      <c r="Q13" s="20">
        <v>1</v>
      </c>
      <c r="R13" s="42">
        <v>39.04</v>
      </c>
      <c r="S13" s="42">
        <v>187</v>
      </c>
      <c r="T13" s="42">
        <v>20</v>
      </c>
      <c r="U13" s="42">
        <f t="shared" si="2"/>
        <v>167</v>
      </c>
      <c r="V13" s="20" t="s">
        <v>60</v>
      </c>
      <c r="W13" s="20"/>
    </row>
    <row r="14" ht="26.85" customHeight="1" spans="1:23">
      <c r="A14" s="20">
        <v>8</v>
      </c>
      <c r="B14" s="20" t="s">
        <v>30</v>
      </c>
      <c r="C14" s="20" t="s">
        <v>31</v>
      </c>
      <c r="D14" s="20" t="s">
        <v>61</v>
      </c>
      <c r="E14" s="20" t="s">
        <v>58</v>
      </c>
      <c r="F14" s="20" t="s">
        <v>62</v>
      </c>
      <c r="G14" s="21"/>
      <c r="H14" s="21"/>
      <c r="I14" s="21"/>
      <c r="J14" s="21"/>
      <c r="K14" s="21"/>
      <c r="L14" s="20"/>
      <c r="M14" s="20"/>
      <c r="N14" s="20"/>
      <c r="O14" s="29"/>
      <c r="P14" s="29"/>
      <c r="Q14" s="20">
        <v>1</v>
      </c>
      <c r="R14" s="43">
        <v>69.04</v>
      </c>
      <c r="S14" s="42">
        <v>222</v>
      </c>
      <c r="T14" s="42">
        <v>10</v>
      </c>
      <c r="U14" s="42">
        <v>212</v>
      </c>
      <c r="V14" s="20" t="s">
        <v>63</v>
      </c>
      <c r="W14" s="20"/>
    </row>
    <row r="15" ht="26.85" customHeight="1" spans="1:23">
      <c r="A15" s="20">
        <v>9</v>
      </c>
      <c r="B15" s="20" t="s">
        <v>30</v>
      </c>
      <c r="C15" s="20" t="s">
        <v>31</v>
      </c>
      <c r="D15" s="20" t="s">
        <v>50</v>
      </c>
      <c r="E15" s="20" t="s">
        <v>58</v>
      </c>
      <c r="F15" s="20" t="s">
        <v>64</v>
      </c>
      <c r="G15" s="21"/>
      <c r="H15" s="21"/>
      <c r="I15" s="21"/>
      <c r="J15" s="21"/>
      <c r="K15" s="21"/>
      <c r="L15" s="20"/>
      <c r="M15" s="20"/>
      <c r="N15" s="31"/>
      <c r="O15" s="29"/>
      <c r="P15" s="29"/>
      <c r="Q15" s="20">
        <v>1</v>
      </c>
      <c r="R15" s="42">
        <v>55</v>
      </c>
      <c r="S15" s="42">
        <v>238</v>
      </c>
      <c r="T15" s="42">
        <v>10</v>
      </c>
      <c r="U15" s="42">
        <f t="shared" ref="U15:U21" si="3">S15-T15</f>
        <v>228</v>
      </c>
      <c r="V15" s="20" t="s">
        <v>65</v>
      </c>
      <c r="W15" s="20"/>
    </row>
    <row r="16" ht="26.85" customHeight="1" spans="1:23">
      <c r="A16" s="20">
        <v>10</v>
      </c>
      <c r="B16" s="20" t="s">
        <v>30</v>
      </c>
      <c r="C16" s="20" t="s">
        <v>31</v>
      </c>
      <c r="D16" s="20" t="s">
        <v>66</v>
      </c>
      <c r="E16" s="20" t="s">
        <v>58</v>
      </c>
      <c r="F16" s="20" t="s">
        <v>67</v>
      </c>
      <c r="G16" s="21"/>
      <c r="H16" s="21"/>
      <c r="I16" s="21"/>
      <c r="J16" s="21"/>
      <c r="K16" s="21"/>
      <c r="L16" s="20"/>
      <c r="M16" s="20"/>
      <c r="N16" s="20"/>
      <c r="O16" s="29"/>
      <c r="P16" s="29"/>
      <c r="Q16" s="20">
        <v>1</v>
      </c>
      <c r="R16" s="42">
        <v>38</v>
      </c>
      <c r="S16" s="42">
        <v>228</v>
      </c>
      <c r="T16" s="42">
        <v>15</v>
      </c>
      <c r="U16" s="42">
        <f t="shared" si="3"/>
        <v>213</v>
      </c>
      <c r="V16" s="20" t="s">
        <v>68</v>
      </c>
      <c r="W16" s="20"/>
    </row>
    <row r="17" ht="26.85" customHeight="1" spans="1:23">
      <c r="A17" s="20">
        <v>11</v>
      </c>
      <c r="B17" s="20" t="s">
        <v>30</v>
      </c>
      <c r="C17" s="20" t="s">
        <v>31</v>
      </c>
      <c r="D17" s="20" t="s">
        <v>69</v>
      </c>
      <c r="E17" s="20" t="s">
        <v>70</v>
      </c>
      <c r="F17" s="20" t="s">
        <v>71</v>
      </c>
      <c r="G17" s="21"/>
      <c r="H17" s="21"/>
      <c r="I17" s="21"/>
      <c r="J17" s="21"/>
      <c r="K17" s="21"/>
      <c r="L17" s="20"/>
      <c r="M17" s="20"/>
      <c r="N17" s="20"/>
      <c r="O17" s="29"/>
      <c r="P17" s="29"/>
      <c r="Q17" s="20">
        <v>1</v>
      </c>
      <c r="R17" s="42">
        <v>68</v>
      </c>
      <c r="S17" s="42">
        <v>103</v>
      </c>
      <c r="T17" s="42">
        <v>10</v>
      </c>
      <c r="U17" s="42">
        <f t="shared" si="3"/>
        <v>93</v>
      </c>
      <c r="V17" s="20" t="s">
        <v>72</v>
      </c>
      <c r="W17" s="20"/>
    </row>
    <row r="18" ht="26.85" customHeight="1" spans="1:23">
      <c r="A18" s="20">
        <v>12</v>
      </c>
      <c r="B18" s="20" t="s">
        <v>30</v>
      </c>
      <c r="C18" s="20" t="s">
        <v>31</v>
      </c>
      <c r="D18" s="20" t="s">
        <v>73</v>
      </c>
      <c r="E18" s="20" t="s">
        <v>70</v>
      </c>
      <c r="F18" s="20" t="s">
        <v>74</v>
      </c>
      <c r="G18" s="21"/>
      <c r="H18" s="21"/>
      <c r="I18" s="21"/>
      <c r="J18" s="21"/>
      <c r="K18" s="21"/>
      <c r="L18" s="20"/>
      <c r="M18" s="20"/>
      <c r="N18" s="20"/>
      <c r="O18" s="29"/>
      <c r="P18" s="29"/>
      <c r="Q18" s="20">
        <v>1</v>
      </c>
      <c r="R18" s="42">
        <v>30</v>
      </c>
      <c r="S18" s="42">
        <v>76</v>
      </c>
      <c r="T18" s="42">
        <v>10</v>
      </c>
      <c r="U18" s="42">
        <f t="shared" si="3"/>
        <v>66</v>
      </c>
      <c r="V18" s="29" t="s">
        <v>75</v>
      </c>
      <c r="W18" s="20"/>
    </row>
    <row r="19" ht="26.85" customHeight="1" spans="1:23">
      <c r="A19" s="20">
        <v>13</v>
      </c>
      <c r="B19" s="20" t="s">
        <v>30</v>
      </c>
      <c r="C19" s="20" t="s">
        <v>31</v>
      </c>
      <c r="D19" s="20" t="s">
        <v>50</v>
      </c>
      <c r="E19" s="20" t="s">
        <v>70</v>
      </c>
      <c r="F19" s="20" t="s">
        <v>76</v>
      </c>
      <c r="G19" s="21"/>
      <c r="H19" s="21"/>
      <c r="I19" s="21"/>
      <c r="J19" s="21"/>
      <c r="K19" s="21"/>
      <c r="L19" s="20"/>
      <c r="M19" s="20"/>
      <c r="N19" s="20"/>
      <c r="O19" s="29"/>
      <c r="P19" s="29"/>
      <c r="Q19" s="20">
        <v>1</v>
      </c>
      <c r="R19" s="42">
        <v>85.06</v>
      </c>
      <c r="S19" s="42">
        <v>278</v>
      </c>
      <c r="T19" s="42">
        <v>10</v>
      </c>
      <c r="U19" s="42">
        <f t="shared" si="3"/>
        <v>268</v>
      </c>
      <c r="V19" s="29" t="s">
        <v>77</v>
      </c>
      <c r="W19" s="20"/>
    </row>
    <row r="20" ht="26.85" customHeight="1" spans="1:23">
      <c r="A20" s="20">
        <v>14</v>
      </c>
      <c r="B20" s="20" t="s">
        <v>30</v>
      </c>
      <c r="C20" s="20" t="s">
        <v>31</v>
      </c>
      <c r="D20" s="20" t="s">
        <v>37</v>
      </c>
      <c r="E20" s="20" t="s">
        <v>78</v>
      </c>
      <c r="F20" s="20" t="s">
        <v>79</v>
      </c>
      <c r="G20" s="21">
        <v>1</v>
      </c>
      <c r="H20" s="21"/>
      <c r="I20" s="21"/>
      <c r="J20" s="21"/>
      <c r="K20" s="21">
        <v>1</v>
      </c>
      <c r="L20" s="20">
        <v>4.5</v>
      </c>
      <c r="M20" s="20">
        <v>3.5</v>
      </c>
      <c r="N20" s="20" t="s">
        <v>80</v>
      </c>
      <c r="O20" s="29">
        <v>0</v>
      </c>
      <c r="P20" s="29">
        <v>1</v>
      </c>
      <c r="Q20" s="20"/>
      <c r="R20" s="42"/>
      <c r="S20" s="42">
        <v>30</v>
      </c>
      <c r="T20" s="42">
        <v>20</v>
      </c>
      <c r="U20" s="42">
        <f t="shared" si="3"/>
        <v>10</v>
      </c>
      <c r="V20" s="29" t="s">
        <v>81</v>
      </c>
      <c r="W20" s="20"/>
    </row>
    <row r="21" ht="26.85" customHeight="1" spans="1:23">
      <c r="A21" s="20">
        <v>15</v>
      </c>
      <c r="B21" s="20" t="s">
        <v>30</v>
      </c>
      <c r="C21" s="20" t="s">
        <v>31</v>
      </c>
      <c r="D21" s="20" t="s">
        <v>82</v>
      </c>
      <c r="E21" s="20" t="s">
        <v>78</v>
      </c>
      <c r="F21" s="20" t="s">
        <v>83</v>
      </c>
      <c r="G21" s="21">
        <v>0.2</v>
      </c>
      <c r="H21" s="21"/>
      <c r="I21" s="21"/>
      <c r="J21" s="21"/>
      <c r="K21" s="21">
        <v>0.2</v>
      </c>
      <c r="L21" s="20">
        <v>4.5</v>
      </c>
      <c r="M21" s="20">
        <v>3.5</v>
      </c>
      <c r="N21" s="20" t="s">
        <v>84</v>
      </c>
      <c r="O21" s="29">
        <v>0</v>
      </c>
      <c r="P21" s="29">
        <v>0.2</v>
      </c>
      <c r="Q21" s="20"/>
      <c r="R21" s="42"/>
      <c r="S21" s="42">
        <v>6</v>
      </c>
      <c r="T21" s="42">
        <v>3</v>
      </c>
      <c r="U21" s="42">
        <f t="shared" si="3"/>
        <v>3</v>
      </c>
      <c r="V21" s="29" t="s">
        <v>81</v>
      </c>
      <c r="W21" s="20"/>
    </row>
    <row r="22" ht="26.85" customHeight="1" spans="1:23">
      <c r="A22" s="20">
        <v>16</v>
      </c>
      <c r="B22" s="20" t="s">
        <v>30</v>
      </c>
      <c r="C22" s="20" t="s">
        <v>31</v>
      </c>
      <c r="D22" s="20" t="s">
        <v>50</v>
      </c>
      <c r="E22" s="20" t="s">
        <v>78</v>
      </c>
      <c r="F22" s="20" t="s">
        <v>85</v>
      </c>
      <c r="G22" s="21">
        <v>0.7</v>
      </c>
      <c r="H22" s="21"/>
      <c r="I22" s="21"/>
      <c r="J22" s="21"/>
      <c r="K22" s="21">
        <v>0.7</v>
      </c>
      <c r="L22" s="20">
        <v>4.5</v>
      </c>
      <c r="M22" s="20">
        <v>3.5</v>
      </c>
      <c r="N22" s="20" t="s">
        <v>86</v>
      </c>
      <c r="O22" s="29">
        <v>0</v>
      </c>
      <c r="P22" s="29">
        <v>0.7</v>
      </c>
      <c r="Q22" s="20"/>
      <c r="R22" s="42"/>
      <c r="S22" s="42">
        <v>28</v>
      </c>
      <c r="T22" s="42">
        <v>14</v>
      </c>
      <c r="U22" s="42">
        <v>14</v>
      </c>
      <c r="V22" s="29" t="s">
        <v>81</v>
      </c>
      <c r="W22" s="20"/>
    </row>
    <row r="23" ht="26.85" customHeight="1" spans="1:23">
      <c r="A23" s="20">
        <v>17</v>
      </c>
      <c r="B23" s="20" t="s">
        <v>30</v>
      </c>
      <c r="C23" s="20" t="s">
        <v>31</v>
      </c>
      <c r="D23" s="20" t="s">
        <v>87</v>
      </c>
      <c r="E23" s="20" t="s">
        <v>78</v>
      </c>
      <c r="F23" s="20" t="s">
        <v>88</v>
      </c>
      <c r="G23" s="21">
        <v>0.5</v>
      </c>
      <c r="H23" s="21"/>
      <c r="I23" s="21"/>
      <c r="J23" s="21"/>
      <c r="K23" s="21">
        <v>0.5</v>
      </c>
      <c r="L23" s="20">
        <v>4.5</v>
      </c>
      <c r="M23" s="20">
        <v>3.5</v>
      </c>
      <c r="N23" s="20" t="s">
        <v>89</v>
      </c>
      <c r="O23" s="29">
        <v>0</v>
      </c>
      <c r="P23" s="29">
        <v>0.5</v>
      </c>
      <c r="Q23" s="20"/>
      <c r="R23" s="42"/>
      <c r="S23" s="42">
        <v>20</v>
      </c>
      <c r="T23" s="42">
        <v>10</v>
      </c>
      <c r="U23" s="42">
        <v>10</v>
      </c>
      <c r="V23" s="29" t="s">
        <v>81</v>
      </c>
      <c r="W23" s="20"/>
    </row>
    <row r="24" ht="26.85" customHeight="1" spans="1:23">
      <c r="A24" s="20">
        <v>18</v>
      </c>
      <c r="B24" s="20" t="s">
        <v>30</v>
      </c>
      <c r="C24" s="20" t="s">
        <v>31</v>
      </c>
      <c r="D24" s="20" t="s">
        <v>66</v>
      </c>
      <c r="E24" s="20" t="s">
        <v>78</v>
      </c>
      <c r="F24" s="20" t="s">
        <v>90</v>
      </c>
      <c r="G24" s="21">
        <v>1.2</v>
      </c>
      <c r="H24" s="21"/>
      <c r="I24" s="21"/>
      <c r="J24" s="21"/>
      <c r="K24" s="21">
        <v>1.2</v>
      </c>
      <c r="L24" s="20">
        <v>4.5</v>
      </c>
      <c r="M24" s="20">
        <v>3.5</v>
      </c>
      <c r="N24" s="30" t="s">
        <v>91</v>
      </c>
      <c r="O24" s="29">
        <v>0</v>
      </c>
      <c r="P24" s="29">
        <v>1.2</v>
      </c>
      <c r="Q24" s="20"/>
      <c r="R24" s="42"/>
      <c r="S24" s="42">
        <v>36</v>
      </c>
      <c r="T24" s="42">
        <v>24</v>
      </c>
      <c r="U24" s="42">
        <f>S24-T24</f>
        <v>12</v>
      </c>
      <c r="V24" s="29" t="s">
        <v>81</v>
      </c>
      <c r="W24" s="20"/>
    </row>
    <row r="25" ht="26.85" customHeight="1" spans="1:23">
      <c r="A25" s="20">
        <v>19</v>
      </c>
      <c r="B25" s="20" t="s">
        <v>30</v>
      </c>
      <c r="C25" s="20" t="s">
        <v>31</v>
      </c>
      <c r="D25" s="20" t="s">
        <v>37</v>
      </c>
      <c r="E25" s="20" t="s">
        <v>78</v>
      </c>
      <c r="F25" s="20" t="s">
        <v>92</v>
      </c>
      <c r="G25" s="21">
        <v>0.3</v>
      </c>
      <c r="H25" s="21"/>
      <c r="I25" s="21"/>
      <c r="J25" s="21"/>
      <c r="K25" s="21">
        <v>0.3</v>
      </c>
      <c r="L25" s="20">
        <v>4.5</v>
      </c>
      <c r="M25" s="20">
        <v>3.5</v>
      </c>
      <c r="N25" s="20" t="s">
        <v>93</v>
      </c>
      <c r="O25" s="29">
        <v>0</v>
      </c>
      <c r="P25" s="29">
        <v>0.3</v>
      </c>
      <c r="Q25" s="20"/>
      <c r="R25" s="42"/>
      <c r="S25" s="42">
        <v>10</v>
      </c>
      <c r="T25" s="42">
        <v>5</v>
      </c>
      <c r="U25" s="42">
        <f>S25-T25</f>
        <v>5</v>
      </c>
      <c r="V25" s="29" t="s">
        <v>81</v>
      </c>
      <c r="W25" s="20"/>
    </row>
    <row r="26" ht="26.85" customHeight="1" spans="1:23">
      <c r="A26" s="20">
        <v>20</v>
      </c>
      <c r="B26" s="20" t="s">
        <v>30</v>
      </c>
      <c r="C26" s="20" t="s">
        <v>31</v>
      </c>
      <c r="D26" s="20" t="s">
        <v>61</v>
      </c>
      <c r="E26" s="20" t="s">
        <v>78</v>
      </c>
      <c r="F26" s="20" t="s">
        <v>94</v>
      </c>
      <c r="G26" s="21">
        <v>0.3</v>
      </c>
      <c r="H26" s="21"/>
      <c r="I26" s="21"/>
      <c r="J26" s="21"/>
      <c r="K26" s="21">
        <v>0.3</v>
      </c>
      <c r="L26" s="20">
        <v>4.5</v>
      </c>
      <c r="M26" s="20">
        <v>3.5</v>
      </c>
      <c r="N26" s="20" t="s">
        <v>95</v>
      </c>
      <c r="O26" s="29">
        <v>0</v>
      </c>
      <c r="P26" s="29">
        <v>0.3</v>
      </c>
      <c r="Q26" s="20"/>
      <c r="R26" s="42"/>
      <c r="S26" s="42">
        <v>10</v>
      </c>
      <c r="T26" s="42">
        <v>5</v>
      </c>
      <c r="U26" s="42">
        <f>S26-T26</f>
        <v>5</v>
      </c>
      <c r="V26" s="29" t="s">
        <v>81</v>
      </c>
      <c r="W26" s="20"/>
    </row>
    <row r="27" ht="26.85" customHeight="1" spans="1:23">
      <c r="A27" s="20">
        <v>21</v>
      </c>
      <c r="B27" s="20" t="s">
        <v>30</v>
      </c>
      <c r="C27" s="20" t="s">
        <v>31</v>
      </c>
      <c r="D27" s="20" t="s">
        <v>96</v>
      </c>
      <c r="E27" s="20" t="s">
        <v>78</v>
      </c>
      <c r="F27" s="20" t="s">
        <v>97</v>
      </c>
      <c r="G27" s="21">
        <v>0.3</v>
      </c>
      <c r="H27" s="21"/>
      <c r="I27" s="32"/>
      <c r="J27" s="32"/>
      <c r="K27" s="21">
        <v>0.3</v>
      </c>
      <c r="L27" s="20">
        <v>4.5</v>
      </c>
      <c r="M27" s="20">
        <v>3.5</v>
      </c>
      <c r="N27" s="20" t="s">
        <v>98</v>
      </c>
      <c r="O27" s="29">
        <v>0</v>
      </c>
      <c r="P27" s="29">
        <v>0.3</v>
      </c>
      <c r="Q27" s="44"/>
      <c r="R27" s="45"/>
      <c r="S27" s="42">
        <v>10</v>
      </c>
      <c r="T27" s="42">
        <v>5</v>
      </c>
      <c r="U27" s="42">
        <f>S27-T27</f>
        <v>5</v>
      </c>
      <c r="V27" s="29" t="s">
        <v>81</v>
      </c>
      <c r="W27" s="44"/>
    </row>
    <row r="28" ht="26.85" customHeight="1" spans="1:23">
      <c r="A28" s="20">
        <v>22</v>
      </c>
      <c r="B28" s="20" t="s">
        <v>30</v>
      </c>
      <c r="C28" s="20" t="s">
        <v>31</v>
      </c>
      <c r="D28" s="20" t="s">
        <v>50</v>
      </c>
      <c r="E28" s="20" t="s">
        <v>78</v>
      </c>
      <c r="F28" s="20" t="s">
        <v>99</v>
      </c>
      <c r="G28" s="21">
        <v>0.4</v>
      </c>
      <c r="H28" s="21"/>
      <c r="I28" s="21"/>
      <c r="J28" s="21"/>
      <c r="K28" s="21">
        <v>0.4</v>
      </c>
      <c r="L28" s="20">
        <v>4.5</v>
      </c>
      <c r="M28" s="20">
        <v>3.5</v>
      </c>
      <c r="N28" s="20" t="s">
        <v>100</v>
      </c>
      <c r="O28" s="29">
        <v>0</v>
      </c>
      <c r="P28" s="29">
        <v>0.4</v>
      </c>
      <c r="Q28" s="20"/>
      <c r="R28" s="42"/>
      <c r="S28" s="42">
        <v>12</v>
      </c>
      <c r="T28" s="42">
        <v>9</v>
      </c>
      <c r="U28" s="42">
        <f>S28-T28</f>
        <v>3</v>
      </c>
      <c r="V28" s="29" t="s">
        <v>81</v>
      </c>
      <c r="W28" s="20"/>
    </row>
    <row r="29" ht="26.85" customHeight="1" spans="1:23">
      <c r="A29" s="20">
        <v>23</v>
      </c>
      <c r="B29" s="20" t="s">
        <v>30</v>
      </c>
      <c r="C29" s="20" t="s">
        <v>31</v>
      </c>
      <c r="D29" s="20" t="s">
        <v>41</v>
      </c>
      <c r="E29" s="20" t="s">
        <v>78</v>
      </c>
      <c r="F29" s="20" t="s">
        <v>101</v>
      </c>
      <c r="G29" s="21">
        <v>0.5</v>
      </c>
      <c r="H29" s="21"/>
      <c r="I29" s="21"/>
      <c r="J29" s="21"/>
      <c r="K29" s="33">
        <v>0.5</v>
      </c>
      <c r="L29" s="20">
        <v>4.5</v>
      </c>
      <c r="M29" s="20">
        <v>3.5</v>
      </c>
      <c r="N29" s="20" t="s">
        <v>102</v>
      </c>
      <c r="O29" s="29">
        <v>0</v>
      </c>
      <c r="P29" s="29">
        <v>0.5</v>
      </c>
      <c r="Q29" s="20"/>
      <c r="R29" s="42"/>
      <c r="S29" s="42">
        <v>30</v>
      </c>
      <c r="T29" s="42">
        <v>10</v>
      </c>
      <c r="U29" s="42">
        <v>20</v>
      </c>
      <c r="V29" s="29" t="s">
        <v>81</v>
      </c>
      <c r="W29" s="20"/>
    </row>
    <row r="30" ht="26.85" customHeight="1" spans="1:23">
      <c r="A30" s="20">
        <v>24</v>
      </c>
      <c r="B30" s="20" t="s">
        <v>30</v>
      </c>
      <c r="C30" s="20" t="s">
        <v>31</v>
      </c>
      <c r="D30" s="20" t="s">
        <v>50</v>
      </c>
      <c r="E30" s="20" t="s">
        <v>78</v>
      </c>
      <c r="F30" s="20" t="s">
        <v>103</v>
      </c>
      <c r="G30" s="21">
        <v>0.2</v>
      </c>
      <c r="H30" s="21"/>
      <c r="I30" s="21"/>
      <c r="J30" s="21"/>
      <c r="K30" s="21">
        <v>0.2</v>
      </c>
      <c r="L30" s="20">
        <v>4.5</v>
      </c>
      <c r="M30" s="20">
        <v>3.5</v>
      </c>
      <c r="N30" s="20" t="s">
        <v>104</v>
      </c>
      <c r="O30" s="29">
        <v>0</v>
      </c>
      <c r="P30" s="29">
        <v>0.2</v>
      </c>
      <c r="Q30" s="31"/>
      <c r="R30" s="42"/>
      <c r="S30" s="42">
        <v>9</v>
      </c>
      <c r="T30" s="42">
        <v>3</v>
      </c>
      <c r="U30" s="42">
        <f t="shared" ref="U30:U40" si="4">S30-T30</f>
        <v>6</v>
      </c>
      <c r="V30" s="29" t="s">
        <v>81</v>
      </c>
      <c r="W30" s="20"/>
    </row>
    <row r="31" ht="26.85" customHeight="1" spans="1:23">
      <c r="A31" s="20">
        <v>25</v>
      </c>
      <c r="B31" s="20" t="s">
        <v>30</v>
      </c>
      <c r="C31" s="20" t="s">
        <v>31</v>
      </c>
      <c r="D31" s="20" t="s">
        <v>82</v>
      </c>
      <c r="E31" s="20" t="s">
        <v>78</v>
      </c>
      <c r="F31" s="20" t="s">
        <v>105</v>
      </c>
      <c r="G31" s="21">
        <v>0.2</v>
      </c>
      <c r="H31" s="21"/>
      <c r="I31" s="21"/>
      <c r="J31" s="21"/>
      <c r="K31" s="21">
        <v>0.2</v>
      </c>
      <c r="L31" s="20">
        <v>4.5</v>
      </c>
      <c r="M31" s="20">
        <v>3.5</v>
      </c>
      <c r="N31" s="20" t="s">
        <v>106</v>
      </c>
      <c r="O31" s="29">
        <v>0</v>
      </c>
      <c r="P31" s="29">
        <v>0.2</v>
      </c>
      <c r="Q31" s="20"/>
      <c r="R31" s="42"/>
      <c r="S31" s="42">
        <v>9</v>
      </c>
      <c r="T31" s="42">
        <v>3</v>
      </c>
      <c r="U31" s="42">
        <f t="shared" si="4"/>
        <v>6</v>
      </c>
      <c r="V31" s="29" t="s">
        <v>81</v>
      </c>
      <c r="W31" s="20"/>
    </row>
    <row r="32" ht="36" spans="1:23">
      <c r="A32" s="20">
        <v>26</v>
      </c>
      <c r="B32" s="20" t="s">
        <v>30</v>
      </c>
      <c r="C32" s="20" t="s">
        <v>31</v>
      </c>
      <c r="D32" s="20" t="s">
        <v>61</v>
      </c>
      <c r="E32" s="20" t="s">
        <v>78</v>
      </c>
      <c r="F32" s="20" t="s">
        <v>107</v>
      </c>
      <c r="G32" s="21">
        <v>0.3</v>
      </c>
      <c r="H32" s="21"/>
      <c r="I32" s="21"/>
      <c r="J32" s="21"/>
      <c r="K32" s="21">
        <v>0.3</v>
      </c>
      <c r="L32" s="20">
        <v>4.5</v>
      </c>
      <c r="M32" s="20">
        <v>3.5</v>
      </c>
      <c r="N32" s="20" t="s">
        <v>108</v>
      </c>
      <c r="O32" s="29">
        <v>0</v>
      </c>
      <c r="P32" s="29">
        <v>0.3</v>
      </c>
      <c r="Q32" s="20"/>
      <c r="R32" s="42"/>
      <c r="S32" s="42">
        <v>10</v>
      </c>
      <c r="T32" s="42">
        <v>5</v>
      </c>
      <c r="U32" s="42">
        <f t="shared" si="4"/>
        <v>5</v>
      </c>
      <c r="V32" s="29" t="s">
        <v>81</v>
      </c>
      <c r="W32" s="20"/>
    </row>
    <row r="33" ht="26.85" customHeight="1" spans="1:23">
      <c r="A33" s="20">
        <v>27</v>
      </c>
      <c r="B33" s="20" t="s">
        <v>30</v>
      </c>
      <c r="C33" s="20" t="s">
        <v>31</v>
      </c>
      <c r="D33" s="20" t="s">
        <v>32</v>
      </c>
      <c r="E33" s="20" t="s">
        <v>78</v>
      </c>
      <c r="F33" s="20" t="s">
        <v>109</v>
      </c>
      <c r="G33" s="21">
        <v>0.2</v>
      </c>
      <c r="H33" s="21"/>
      <c r="I33" s="21"/>
      <c r="J33" s="21"/>
      <c r="K33" s="21">
        <v>0.2</v>
      </c>
      <c r="L33" s="20">
        <v>4.5</v>
      </c>
      <c r="M33" s="20">
        <v>3.5</v>
      </c>
      <c r="N33" s="20" t="s">
        <v>110</v>
      </c>
      <c r="O33" s="29">
        <v>0</v>
      </c>
      <c r="P33" s="29">
        <v>0.2</v>
      </c>
      <c r="Q33" s="20"/>
      <c r="R33" s="42"/>
      <c r="S33" s="42">
        <v>9</v>
      </c>
      <c r="T33" s="42">
        <v>3</v>
      </c>
      <c r="U33" s="42">
        <f t="shared" si="4"/>
        <v>6</v>
      </c>
      <c r="V33" s="29" t="s">
        <v>81</v>
      </c>
      <c r="W33" s="20"/>
    </row>
    <row r="34" ht="36" spans="1:23">
      <c r="A34" s="20">
        <v>28</v>
      </c>
      <c r="B34" s="20" t="s">
        <v>30</v>
      </c>
      <c r="C34" s="20" t="s">
        <v>31</v>
      </c>
      <c r="D34" s="20" t="s">
        <v>50</v>
      </c>
      <c r="E34" s="20" t="s">
        <v>78</v>
      </c>
      <c r="F34" s="20" t="s">
        <v>111</v>
      </c>
      <c r="G34" s="21">
        <v>0.2</v>
      </c>
      <c r="H34" s="21"/>
      <c r="I34" s="21"/>
      <c r="J34" s="21"/>
      <c r="K34" s="21">
        <v>0.2</v>
      </c>
      <c r="L34" s="20">
        <v>4.5</v>
      </c>
      <c r="M34" s="20">
        <v>3.5</v>
      </c>
      <c r="N34" s="20" t="s">
        <v>112</v>
      </c>
      <c r="O34" s="29">
        <v>0</v>
      </c>
      <c r="P34" s="29">
        <v>0.2</v>
      </c>
      <c r="Q34" s="20"/>
      <c r="R34" s="42"/>
      <c r="S34" s="42">
        <v>9</v>
      </c>
      <c r="T34" s="42">
        <v>2</v>
      </c>
      <c r="U34" s="42">
        <f t="shared" si="4"/>
        <v>7</v>
      </c>
      <c r="V34" s="29" t="s">
        <v>81</v>
      </c>
      <c r="W34" s="20"/>
    </row>
    <row r="35" ht="26.85" customHeight="1" spans="1:23">
      <c r="A35" s="20">
        <v>29</v>
      </c>
      <c r="B35" s="20" t="s">
        <v>30</v>
      </c>
      <c r="C35" s="20" t="s">
        <v>31</v>
      </c>
      <c r="D35" s="20" t="s">
        <v>113</v>
      </c>
      <c r="E35" s="20" t="s">
        <v>78</v>
      </c>
      <c r="F35" s="20" t="s">
        <v>114</v>
      </c>
      <c r="G35" s="21">
        <v>0.3</v>
      </c>
      <c r="H35" s="21"/>
      <c r="I35" s="21"/>
      <c r="J35" s="21"/>
      <c r="K35" s="21">
        <v>0.3</v>
      </c>
      <c r="L35" s="20">
        <v>4.5</v>
      </c>
      <c r="M35" s="20">
        <v>3.5</v>
      </c>
      <c r="N35" s="20" t="s">
        <v>115</v>
      </c>
      <c r="O35" s="29">
        <v>0</v>
      </c>
      <c r="P35" s="29">
        <v>0.3</v>
      </c>
      <c r="Q35" s="20"/>
      <c r="R35" s="42"/>
      <c r="S35" s="42">
        <v>10</v>
      </c>
      <c r="T35" s="42">
        <v>5</v>
      </c>
      <c r="U35" s="42">
        <f t="shared" si="4"/>
        <v>5</v>
      </c>
      <c r="V35" s="29" t="s">
        <v>81</v>
      </c>
      <c r="W35" s="20"/>
    </row>
    <row r="36" ht="26.85" customHeight="1" spans="1:23">
      <c r="A36" s="20">
        <v>30</v>
      </c>
      <c r="B36" s="20" t="s">
        <v>30</v>
      </c>
      <c r="C36" s="20" t="s">
        <v>31</v>
      </c>
      <c r="D36" s="20" t="s">
        <v>116</v>
      </c>
      <c r="E36" s="20" t="s">
        <v>78</v>
      </c>
      <c r="F36" s="20" t="s">
        <v>117</v>
      </c>
      <c r="G36" s="21">
        <v>0.2</v>
      </c>
      <c r="H36" s="21"/>
      <c r="I36" s="21"/>
      <c r="J36" s="21"/>
      <c r="K36" s="21">
        <v>0.2</v>
      </c>
      <c r="L36" s="20">
        <v>4.5</v>
      </c>
      <c r="M36" s="20">
        <v>3.5</v>
      </c>
      <c r="N36" s="20" t="s">
        <v>118</v>
      </c>
      <c r="O36" s="29">
        <v>0</v>
      </c>
      <c r="P36" s="29">
        <v>0.2</v>
      </c>
      <c r="Q36" s="20"/>
      <c r="R36" s="42"/>
      <c r="S36" s="42">
        <v>9</v>
      </c>
      <c r="T36" s="42">
        <v>3</v>
      </c>
      <c r="U36" s="42">
        <f t="shared" si="4"/>
        <v>6</v>
      </c>
      <c r="V36" s="29" t="s">
        <v>81</v>
      </c>
      <c r="W36" s="20"/>
    </row>
    <row r="37" ht="26.85" customHeight="1" spans="1:23">
      <c r="A37" s="20">
        <v>31</v>
      </c>
      <c r="B37" s="20" t="s">
        <v>30</v>
      </c>
      <c r="C37" s="20" t="s">
        <v>31</v>
      </c>
      <c r="D37" s="20" t="s">
        <v>50</v>
      </c>
      <c r="E37" s="20" t="s">
        <v>78</v>
      </c>
      <c r="F37" s="20" t="s">
        <v>119</v>
      </c>
      <c r="G37" s="21">
        <v>0.2</v>
      </c>
      <c r="H37" s="21"/>
      <c r="I37" s="21"/>
      <c r="J37" s="21"/>
      <c r="K37" s="21">
        <v>0.2</v>
      </c>
      <c r="L37" s="20">
        <v>4.5</v>
      </c>
      <c r="M37" s="20">
        <v>3.5</v>
      </c>
      <c r="N37" s="20" t="s">
        <v>120</v>
      </c>
      <c r="O37" s="29">
        <v>0</v>
      </c>
      <c r="P37" s="29">
        <v>0.2</v>
      </c>
      <c r="Q37" s="20"/>
      <c r="R37" s="42"/>
      <c r="S37" s="42">
        <v>9</v>
      </c>
      <c r="T37" s="42">
        <v>2</v>
      </c>
      <c r="U37" s="42">
        <f t="shared" si="4"/>
        <v>7</v>
      </c>
      <c r="V37" s="29" t="s">
        <v>81</v>
      </c>
      <c r="W37" s="20"/>
    </row>
    <row r="38" ht="26.85" customHeight="1" spans="1:23">
      <c r="A38" s="20">
        <v>32</v>
      </c>
      <c r="B38" s="20" t="s">
        <v>30</v>
      </c>
      <c r="C38" s="20" t="s">
        <v>31</v>
      </c>
      <c r="D38" s="20" t="s">
        <v>121</v>
      </c>
      <c r="E38" s="20" t="s">
        <v>78</v>
      </c>
      <c r="F38" s="20" t="s">
        <v>122</v>
      </c>
      <c r="G38" s="21">
        <v>0.2</v>
      </c>
      <c r="H38" s="21"/>
      <c r="I38" s="21"/>
      <c r="J38" s="21"/>
      <c r="K38" s="21">
        <v>0.2</v>
      </c>
      <c r="L38" s="20">
        <v>4.5</v>
      </c>
      <c r="M38" s="20">
        <v>3.5</v>
      </c>
      <c r="N38" s="20" t="s">
        <v>123</v>
      </c>
      <c r="O38" s="29">
        <v>0</v>
      </c>
      <c r="P38" s="29">
        <v>0.2</v>
      </c>
      <c r="Q38" s="20"/>
      <c r="R38" s="42"/>
      <c r="S38" s="42">
        <v>9</v>
      </c>
      <c r="T38" s="42">
        <v>2</v>
      </c>
      <c r="U38" s="42">
        <f t="shared" si="4"/>
        <v>7</v>
      </c>
      <c r="V38" s="29" t="s">
        <v>81</v>
      </c>
      <c r="W38" s="20"/>
    </row>
    <row r="39" ht="26.85" customHeight="1" spans="1:23">
      <c r="A39" s="20">
        <v>33</v>
      </c>
      <c r="B39" s="20" t="s">
        <v>30</v>
      </c>
      <c r="C39" s="20" t="s">
        <v>31</v>
      </c>
      <c r="D39" s="20" t="s">
        <v>66</v>
      </c>
      <c r="E39" s="20" t="s">
        <v>78</v>
      </c>
      <c r="F39" s="20" t="s">
        <v>124</v>
      </c>
      <c r="G39" s="21">
        <v>0.2</v>
      </c>
      <c r="H39" s="21"/>
      <c r="I39" s="21"/>
      <c r="J39" s="21"/>
      <c r="K39" s="21">
        <v>0.2</v>
      </c>
      <c r="L39" s="20">
        <v>4.5</v>
      </c>
      <c r="M39" s="20">
        <v>3.5</v>
      </c>
      <c r="N39" s="20" t="s">
        <v>125</v>
      </c>
      <c r="O39" s="29">
        <v>0</v>
      </c>
      <c r="P39" s="29">
        <v>0.2</v>
      </c>
      <c r="Q39" s="20"/>
      <c r="R39" s="42"/>
      <c r="S39" s="42">
        <v>9</v>
      </c>
      <c r="T39" s="42">
        <v>3</v>
      </c>
      <c r="U39" s="42">
        <f t="shared" si="4"/>
        <v>6</v>
      </c>
      <c r="V39" s="29" t="s">
        <v>81</v>
      </c>
      <c r="W39" s="20"/>
    </row>
    <row r="40" ht="36" spans="1:23">
      <c r="A40" s="20">
        <v>34</v>
      </c>
      <c r="B40" s="20" t="s">
        <v>30</v>
      </c>
      <c r="C40" s="20" t="s">
        <v>31</v>
      </c>
      <c r="D40" s="20" t="s">
        <v>82</v>
      </c>
      <c r="E40" s="20" t="s">
        <v>78</v>
      </c>
      <c r="F40" s="20" t="s">
        <v>126</v>
      </c>
      <c r="G40" s="21">
        <v>0.3</v>
      </c>
      <c r="H40" s="21"/>
      <c r="I40" s="32"/>
      <c r="J40" s="32"/>
      <c r="K40" s="21">
        <v>0.3</v>
      </c>
      <c r="L40" s="20">
        <v>4.5</v>
      </c>
      <c r="M40" s="20">
        <v>3.5</v>
      </c>
      <c r="N40" s="20" t="s">
        <v>127</v>
      </c>
      <c r="O40" s="29">
        <v>0</v>
      </c>
      <c r="P40" s="29">
        <v>0.3</v>
      </c>
      <c r="Q40" s="44"/>
      <c r="R40" s="45"/>
      <c r="S40" s="42">
        <v>10</v>
      </c>
      <c r="T40" s="42">
        <v>5</v>
      </c>
      <c r="U40" s="42">
        <f t="shared" si="4"/>
        <v>5</v>
      </c>
      <c r="V40" s="29" t="s">
        <v>81</v>
      </c>
      <c r="W40" s="44"/>
    </row>
  </sheetData>
  <sortState ref="B20:X53">
    <sortCondition ref="E20:E53"/>
  </sortState>
  <mergeCells count="20">
    <mergeCell ref="A1:B1"/>
    <mergeCell ref="A2:W2"/>
    <mergeCell ref="G3:K3"/>
    <mergeCell ref="Q3:R3"/>
    <mergeCell ref="S3:U3"/>
    <mergeCell ref="A5:C5"/>
    <mergeCell ref="A6:C6"/>
    <mergeCell ref="A3:A4"/>
    <mergeCell ref="B3:B4"/>
    <mergeCell ref="C3:C4"/>
    <mergeCell ref="D3:D4"/>
    <mergeCell ref="E3:E4"/>
    <mergeCell ref="F3:F4"/>
    <mergeCell ref="L3:L4"/>
    <mergeCell ref="M3:M4"/>
    <mergeCell ref="N3:N4"/>
    <mergeCell ref="O3:O4"/>
    <mergeCell ref="P3:P4"/>
    <mergeCell ref="V3:V4"/>
    <mergeCell ref="W3:W4"/>
  </mergeCells>
  <printOptions horizontalCentered="1"/>
  <pageMargins left="0.393055555555556" right="0.314583333333333" top="0.393055555555556" bottom="0.511805555555556" header="0.314583333333333" footer="0.314583333333333"/>
  <pageSetup paperSize="9" scale="85" fitToHeight="0" orientation="landscape" horizontalDpi="600"/>
  <headerFooter>
    <oddFooter>&amp;C第 &amp;P 页，共 &amp;N 页</oddFooter>
  </headerFooter>
  <ignoredErrors>
    <ignoredError sqref="R36:R4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刘欣</dc:creator>
  <cp:lastModifiedBy>交通局-文印</cp:lastModifiedBy>
  <dcterms:created xsi:type="dcterms:W3CDTF">2019-07-08T09:50:00Z</dcterms:created>
  <cp:lastPrinted>2019-09-25T09:00:00Z</cp:lastPrinted>
  <dcterms:modified xsi:type="dcterms:W3CDTF">2019-09-27T01:45:50Z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