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<sst xmlns="http://schemas.openxmlformats.org/spreadsheetml/2006/main" count="53" uniqueCount="44">
  <si>
    <t>附件：</t>
  </si>
  <si>
    <t>2020年全省疏港公路项目建设计划表</t>
  </si>
  <si>
    <t>序号</t>
  </si>
  <si>
    <t>市</t>
  </si>
  <si>
    <t>县</t>
  </si>
  <si>
    <t>项目名称</t>
  </si>
  <si>
    <t>建设性质</t>
  </si>
  <si>
    <t>规模和能力（公里）</t>
  </si>
  <si>
    <t>建设年限</t>
  </si>
  <si>
    <t>总投资
（万元）</t>
  </si>
  <si>
    <t>中央车购税投资（万元）</t>
  </si>
  <si>
    <t>本批次投资（万元）</t>
  </si>
  <si>
    <t>主要
建设内容</t>
  </si>
  <si>
    <t>前期工作情况</t>
  </si>
  <si>
    <t xml:space="preserve">合计
</t>
  </si>
  <si>
    <t>一级公路</t>
  </si>
  <si>
    <t>二级公路</t>
  </si>
  <si>
    <t>三级公路</t>
  </si>
  <si>
    <t>开工年</t>
  </si>
  <si>
    <t>完工年</t>
  </si>
  <si>
    <t>合计</t>
  </si>
  <si>
    <t>车购税</t>
  </si>
  <si>
    <t>地方自筹</t>
  </si>
  <si>
    <t>工可批复或核准文号</t>
  </si>
  <si>
    <t>设计批复文号</t>
  </si>
  <si>
    <t>九江市</t>
  </si>
  <si>
    <t>庐山市</t>
  </si>
  <si>
    <t>环山公路至神灵湖作业区疏港公路</t>
  </si>
  <si>
    <t>新建</t>
  </si>
  <si>
    <t>路基、路面</t>
  </si>
  <si>
    <t>庐发改审批字[2019]48号</t>
  </si>
  <si>
    <t>庐发改审批字[2019]80号</t>
  </si>
  <si>
    <t>沙山作业区疏港公路</t>
  </si>
  <si>
    <t>庐发改审批字[2019]205号</t>
  </si>
  <si>
    <t>庐发改审批字[2019]211号</t>
  </si>
  <si>
    <t>湖口县</t>
  </si>
  <si>
    <t>三里至屏峰作业区疏港公路</t>
  </si>
  <si>
    <t>路基、路面、桥梁</t>
  </si>
  <si>
    <t>湖发改字[2018]161号</t>
  </si>
  <si>
    <t>九交计字[2019]47号</t>
  </si>
  <si>
    <t>都昌县</t>
  </si>
  <si>
    <t>都昌城区作业区疏港公路</t>
  </si>
  <si>
    <t>都发改行字[2018]442号</t>
  </si>
  <si>
    <t>九交计字[2019]6号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</si>
</sst>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name val="黑体"/>
      <family val="2"/>
      <charset val="0"/>
    </font>
    <font>
      <sz val="11"/>
      <name val="宋体"/>
      <family val="2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2"/>
      <name val="Times New Roman"/>
      <family val="1"/>
      <charset val="0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family val="2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0" borderId="0"/>
    <xf numFmtId="0" fontId="9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/>
    <xf numFmtId="0" fontId="9" fillId="21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6" applyFont="1" applyAlignment="1">
      <alignment horizontal="left" vertical="center"/>
    </xf>
    <xf numFmtId="0" fontId="0" fillId="0" borderId="0" xfId="56" applyAlignment="1">
      <alignment horizontal="center" vertical="center"/>
    </xf>
    <xf numFmtId="0" fontId="2" fillId="0" borderId="1" xfId="56" applyFont="1" applyBorder="1" applyAlignment="1">
      <alignment horizontal="center" vertical="center"/>
    </xf>
    <xf numFmtId="49" fontId="3" fillId="0" borderId="2" xfId="53" applyNumberFormat="1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 wrapText="1"/>
    </xf>
    <xf numFmtId="0" fontId="5" fillId="0" borderId="2" xfId="17" applyFont="1" applyBorder="1" applyAlignment="1">
      <alignment horizontal="center" vertical="center"/>
    </xf>
    <xf numFmtId="0" fontId="6" fillId="0" borderId="2" xfId="17" applyNumberFormat="1" applyFont="1" applyBorder="1" applyAlignment="1">
      <alignment horizontal="center" vertical="center"/>
    </xf>
    <xf numFmtId="0" fontId="6" fillId="0" borderId="2" xfId="17" applyFont="1" applyBorder="1" applyAlignment="1">
      <alignment horizontal="center" vertical="center"/>
    </xf>
    <xf numFmtId="0" fontId="6" fillId="0" borderId="2" xfId="17" applyFont="1" applyBorder="1" applyAlignment="1">
      <alignment horizontal="center" vertical="center" wrapText="1"/>
    </xf>
    <xf numFmtId="0" fontId="6" fillId="0" borderId="2" xfId="17" applyFont="1" applyBorder="1" applyAlignment="1">
      <alignment horizontal="center" vertical="center" wrapText="1"/>
    </xf>
    <xf numFmtId="0" fontId="7" fillId="0" borderId="2" xfId="17" applyFont="1" applyBorder="1" applyAlignment="1">
      <alignment horizontal="center" vertical="center" wrapText="1"/>
    </xf>
    <xf numFmtId="177" fontId="8" fillId="0" borderId="2" xfId="47" applyNumberFormat="1" applyFont="1" applyFill="1" applyBorder="1" applyAlignment="1">
      <alignment horizontal="center" vertical="center" wrapText="1"/>
    </xf>
    <xf numFmtId="176" fontId="8" fillId="0" borderId="2" xfId="47" applyNumberFormat="1" applyFont="1" applyFill="1" applyBorder="1" applyAlignment="1">
      <alignment horizontal="center" vertical="center" wrapText="1"/>
    </xf>
    <xf numFmtId="0" fontId="7" fillId="0" borderId="2" xfId="17" applyNumberFormat="1" applyFont="1" applyBorder="1" applyAlignment="1">
      <alignment horizontal="center" vertical="center" wrapText="1"/>
    </xf>
    <xf numFmtId="0" fontId="6" fillId="0" borderId="2" xfId="17" applyNumberFormat="1" applyFont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/>
    </xf>
    <xf numFmtId="49" fontId="3" fillId="0" borderId="2" xfId="19" applyNumberFormat="1" applyFont="1" applyFill="1" applyBorder="1" applyAlignment="1">
      <alignment horizontal="center" vertical="center" wrapText="1"/>
    </xf>
    <xf numFmtId="49" fontId="3" fillId="0" borderId="2" xfId="36" applyNumberFormat="1" applyFont="1" applyFill="1" applyBorder="1" applyAlignment="1" applyProtection="1">
      <alignment horizontal="center" vertical="center" wrapText="1"/>
    </xf>
    <xf numFmtId="49" fontId="3" fillId="0" borderId="2" xfId="19" applyNumberFormat="1" applyFont="1" applyFill="1" applyBorder="1" applyAlignment="1" applyProtection="1">
      <alignment horizontal="center" vertical="center" wrapText="1"/>
    </xf>
    <xf numFmtId="38" fontId="8" fillId="0" borderId="2" xfId="53" applyNumberFormat="1" applyFont="1" applyFill="1" applyBorder="1" applyAlignment="1">
      <alignment horizontal="center" vertical="center" wrapText="1"/>
    </xf>
    <xf numFmtId="0" fontId="8" fillId="0" borderId="2" xfId="23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常规_北京 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_北京 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千位分隔_99年最新计划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普通_活用表_亿元表 2 2" xfId="53"/>
    <cellStyle name="60% - 强调文字颜色 6" xfId="54" builtinId="52"/>
    <cellStyle name="普通_活用表_亿元表 2 2 2" xfId="55"/>
    <cellStyle name="常规 4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topLeftCell="A4" workbookViewId="0">
      <selection activeCell="J6" sqref="J6"/>
    </sheetView>
  </sheetViews>
  <sheetFormatPr defaultColWidth="9" defaultRowHeight="13.5"/>
  <cols>
    <col min="4" max="4" width="13.5" customWidth="1"/>
    <col min="17" max="17" width="12" customWidth="1"/>
    <col min="18" max="18" width="13.625" customWidth="1"/>
    <col min="19" max="19" width="13.25" customWidth="1"/>
  </cols>
  <sheetData>
    <row r="1" ht="24" customHeight="1" spans="1:19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0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/>
      <c r="H3" s="6"/>
      <c r="I3" s="6"/>
      <c r="J3" s="16" t="s">
        <v>8</v>
      </c>
      <c r="K3" s="16"/>
      <c r="L3" s="5" t="s">
        <v>9</v>
      </c>
      <c r="M3" s="5" t="s">
        <v>10</v>
      </c>
      <c r="N3" s="17" t="s">
        <v>11</v>
      </c>
      <c r="O3" s="17"/>
      <c r="P3" s="17"/>
      <c r="Q3" s="18" t="s">
        <v>12</v>
      </c>
      <c r="R3" s="19" t="s">
        <v>13</v>
      </c>
      <c r="S3" s="19"/>
    </row>
    <row r="4" spans="1:19">
      <c r="A4" s="4"/>
      <c r="B4" s="4"/>
      <c r="C4" s="4"/>
      <c r="D4" s="5"/>
      <c r="E4" s="5"/>
      <c r="F4" s="6"/>
      <c r="G4" s="6"/>
      <c r="H4" s="6"/>
      <c r="I4" s="6"/>
      <c r="J4" s="16"/>
      <c r="K4" s="16"/>
      <c r="L4" s="5"/>
      <c r="M4" s="5"/>
      <c r="N4" s="17"/>
      <c r="O4" s="17"/>
      <c r="P4" s="17"/>
      <c r="Q4" s="18"/>
      <c r="R4" s="19"/>
      <c r="S4" s="19"/>
    </row>
    <row r="5" ht="46" customHeight="1" spans="1:19">
      <c r="A5" s="4"/>
      <c r="B5" s="4"/>
      <c r="C5" s="4"/>
      <c r="D5" s="5"/>
      <c r="E5" s="5"/>
      <c r="F5" s="4" t="s">
        <v>14</v>
      </c>
      <c r="G5" s="4" t="s">
        <v>15</v>
      </c>
      <c r="H5" s="4" t="s">
        <v>16</v>
      </c>
      <c r="I5" s="4" t="s">
        <v>17</v>
      </c>
      <c r="J5" s="16" t="s">
        <v>18</v>
      </c>
      <c r="K5" s="16" t="s">
        <v>19</v>
      </c>
      <c r="L5" s="5"/>
      <c r="M5" s="5"/>
      <c r="N5" s="17" t="s">
        <v>20</v>
      </c>
      <c r="O5" s="17" t="s">
        <v>21</v>
      </c>
      <c r="P5" s="17" t="s">
        <v>22</v>
      </c>
      <c r="Q5" s="18"/>
      <c r="R5" s="4" t="s">
        <v>23</v>
      </c>
      <c r="S5" s="4" t="s">
        <v>24</v>
      </c>
    </row>
    <row r="6" ht="34" customHeight="1" spans="1:19">
      <c r="A6" s="7"/>
      <c r="B6" s="8"/>
      <c r="C6" s="8"/>
      <c r="D6" s="8"/>
      <c r="E6" s="8"/>
      <c r="F6" s="9">
        <f t="shared" ref="F6:I6" si="0">SUM(F7:F10)</f>
        <v>71.5</v>
      </c>
      <c r="G6" s="9">
        <f t="shared" si="0"/>
        <v>29.6</v>
      </c>
      <c r="H6" s="9">
        <f t="shared" si="0"/>
        <v>41.9</v>
      </c>
      <c r="I6" s="9">
        <f t="shared" si="0"/>
        <v>0</v>
      </c>
      <c r="J6" s="9"/>
      <c r="K6" s="9"/>
      <c r="L6" s="9">
        <f t="shared" ref="L6:P6" si="1">SUM(L7:L10)</f>
        <v>179853</v>
      </c>
      <c r="M6" s="9">
        <f t="shared" si="1"/>
        <v>33658</v>
      </c>
      <c r="N6" s="9">
        <f t="shared" si="1"/>
        <v>85000</v>
      </c>
      <c r="O6" s="9">
        <f t="shared" si="1"/>
        <v>14943</v>
      </c>
      <c r="P6" s="9">
        <f t="shared" si="1"/>
        <v>70057</v>
      </c>
      <c r="Q6" s="9"/>
      <c r="R6" s="9"/>
      <c r="S6" s="9"/>
    </row>
    <row r="7" ht="54" spans="1:19">
      <c r="A7" s="9">
        <v>1</v>
      </c>
      <c r="B7" s="10" t="s">
        <v>25</v>
      </c>
      <c r="C7" s="11" t="s">
        <v>26</v>
      </c>
      <c r="D7" s="11" t="s">
        <v>27</v>
      </c>
      <c r="E7" s="11" t="s">
        <v>28</v>
      </c>
      <c r="F7" s="9">
        <v>14.4</v>
      </c>
      <c r="G7" s="9">
        <v>14.4</v>
      </c>
      <c r="H7" s="9"/>
      <c r="I7" s="9"/>
      <c r="J7" s="9">
        <v>2019</v>
      </c>
      <c r="K7" s="9">
        <v>2020</v>
      </c>
      <c r="L7" s="9">
        <v>57979</v>
      </c>
      <c r="M7" s="9">
        <v>10080</v>
      </c>
      <c r="N7" s="9">
        <v>30000</v>
      </c>
      <c r="O7" s="9">
        <v>5000</v>
      </c>
      <c r="P7" s="9">
        <v>25000</v>
      </c>
      <c r="Q7" s="11" t="s">
        <v>29</v>
      </c>
      <c r="R7" s="12" t="s">
        <v>30</v>
      </c>
      <c r="S7" s="12" t="s">
        <v>31</v>
      </c>
    </row>
    <row r="8" ht="54" spans="1:19">
      <c r="A8" s="9">
        <v>2</v>
      </c>
      <c r="B8" s="10" t="s">
        <v>25</v>
      </c>
      <c r="C8" s="11" t="s">
        <v>26</v>
      </c>
      <c r="D8" s="12" t="s">
        <v>32</v>
      </c>
      <c r="E8" s="12" t="s">
        <v>28</v>
      </c>
      <c r="F8" s="9">
        <v>8.1</v>
      </c>
      <c r="G8" s="9">
        <v>8.1</v>
      </c>
      <c r="H8" s="13"/>
      <c r="I8" s="13"/>
      <c r="J8" s="9">
        <v>2019</v>
      </c>
      <c r="K8" s="9">
        <v>2020</v>
      </c>
      <c r="L8" s="15">
        <v>44979</v>
      </c>
      <c r="M8" s="15">
        <v>3943</v>
      </c>
      <c r="N8" s="15">
        <v>28000</v>
      </c>
      <c r="O8" s="15">
        <v>3943</v>
      </c>
      <c r="P8" s="15">
        <f>N8-O8</f>
        <v>24057</v>
      </c>
      <c r="Q8" s="11" t="s">
        <v>29</v>
      </c>
      <c r="R8" s="12" t="s">
        <v>33</v>
      </c>
      <c r="S8" s="12" t="s">
        <v>34</v>
      </c>
    </row>
    <row r="9" ht="47" customHeight="1" spans="1:19">
      <c r="A9" s="9">
        <v>3</v>
      </c>
      <c r="B9" s="10" t="s">
        <v>25</v>
      </c>
      <c r="C9" s="14" t="s">
        <v>35</v>
      </c>
      <c r="D9" s="14" t="s">
        <v>36</v>
      </c>
      <c r="E9" s="14" t="s">
        <v>28</v>
      </c>
      <c r="F9" s="15">
        <v>30.6</v>
      </c>
      <c r="G9" s="15">
        <v>7.1</v>
      </c>
      <c r="H9" s="15">
        <v>23.5</v>
      </c>
      <c r="I9" s="15"/>
      <c r="J9" s="9">
        <v>2019</v>
      </c>
      <c r="K9" s="9">
        <v>2020</v>
      </c>
      <c r="L9" s="15">
        <v>55576</v>
      </c>
      <c r="M9" s="15">
        <v>13195</v>
      </c>
      <c r="N9" s="15">
        <v>15000</v>
      </c>
      <c r="O9" s="15">
        <v>3000</v>
      </c>
      <c r="P9" s="15">
        <v>12000</v>
      </c>
      <c r="Q9" s="11" t="s">
        <v>37</v>
      </c>
      <c r="R9" s="20" t="s">
        <v>38</v>
      </c>
      <c r="S9" s="12" t="s">
        <v>39</v>
      </c>
    </row>
    <row r="10" ht="47" customHeight="1" spans="1:19">
      <c r="A10" s="9">
        <v>4</v>
      </c>
      <c r="B10" s="10" t="s">
        <v>25</v>
      </c>
      <c r="C10" s="14" t="s">
        <v>40</v>
      </c>
      <c r="D10" s="14" t="s">
        <v>41</v>
      </c>
      <c r="E10" s="14" t="s">
        <v>28</v>
      </c>
      <c r="F10" s="15">
        <v>18.4</v>
      </c>
      <c r="G10" s="15"/>
      <c r="H10" s="15">
        <v>18.4</v>
      </c>
      <c r="I10" s="15"/>
      <c r="J10" s="9">
        <v>2019</v>
      </c>
      <c r="K10" s="9">
        <v>2020</v>
      </c>
      <c r="L10" s="15">
        <v>21319</v>
      </c>
      <c r="M10" s="15">
        <v>6440</v>
      </c>
      <c r="N10" s="15">
        <v>12000</v>
      </c>
      <c r="O10" s="15">
        <v>3000</v>
      </c>
      <c r="P10" s="15">
        <v>9000</v>
      </c>
      <c r="Q10" s="11" t="s">
        <v>29</v>
      </c>
      <c r="R10" s="21" t="s">
        <v>42</v>
      </c>
      <c r="S10" s="12" t="s">
        <v>43</v>
      </c>
    </row>
  </sheetData>
  <mergeCells count="14">
    <mergeCell ref="A1:C1"/>
    <mergeCell ref="A2:S2"/>
    <mergeCell ref="A3:A5"/>
    <mergeCell ref="B3:B5"/>
    <mergeCell ref="C3:C5"/>
    <mergeCell ref="D3:D5"/>
    <mergeCell ref="E3:E5"/>
    <mergeCell ref="L3:L5"/>
    <mergeCell ref="M3:M5"/>
    <mergeCell ref="Q3:Q5"/>
    <mergeCell ref="F3:I4"/>
    <mergeCell ref="J3:K4"/>
    <mergeCell ref="R3:S4"/>
    <mergeCell ref="N3:P4"/>
  </mergeCells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</cp:lastModifiedBy>
  <dcterms:created xsi:type="dcterms:W3CDTF">2020-07-08T08:43:13Z</dcterms:created>
  <dcterms:modified xsi:type="dcterms:W3CDTF">2020-07-08T08:48:52Z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