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830" activeTab="5"/>
  </bookViews>
  <sheets>
    <sheet name="2-乡道双车道改造" sheetId="3" r:id="rId1"/>
    <sheet name="3-窄路面拓宽" sheetId="8" r:id="rId2"/>
    <sheet name="5-县乡道危桥" sheetId="9" r:id="rId3"/>
    <sheet name="6-村道危桥" sheetId="11" r:id="rId4"/>
    <sheet name="7-县乡道安防" sheetId="10" r:id="rId5"/>
    <sheet name="8-村道安防" sheetId="12" r:id="rId6"/>
  </sheets>
  <definedNames>
    <definedName name="_xlnm._FilterDatabase" localSheetId="0" hidden="1">'2-乡道双车道改造'!$A$4:$AD$30</definedName>
    <definedName name="_xlnm._FilterDatabase" localSheetId="1" hidden="1">'3-窄路面拓宽'!$A$4:$AC$94</definedName>
    <definedName name="_xlnm._FilterDatabase" localSheetId="2" hidden="1">'5-县乡道危桥'!$A$3:$GS$56</definedName>
    <definedName name="_xlnm._FilterDatabase" localSheetId="3" hidden="1">'6-村道危桥'!$A$3:$T$96</definedName>
    <definedName name="_xlnm._FilterDatabase" localSheetId="4" hidden="1">'7-县乡道安防'!#REF!</definedName>
    <definedName name="_xlnm._FilterDatabase" localSheetId="5" hidden="1">'8-村道安防'!$A$4:$O$61</definedName>
    <definedName name="_xlnm.Print_Area" localSheetId="0">'2-乡道双车道改造'!$A$1:$AB$30</definedName>
    <definedName name="_xlnm.Print_Area" localSheetId="2">'5-县乡道危桥'!$A$1:$U$56</definedName>
    <definedName name="_xlnm.Print_Area" localSheetId="4">'7-县乡道安防'!$A$1:$N$401</definedName>
    <definedName name="_xlnm.Print_Area" localSheetId="5">'8-村道安防'!$A$1:$N$61</definedName>
    <definedName name="_xlnm.Print_Titles" localSheetId="0">'2-乡道双车道改造'!$2:$4</definedName>
    <definedName name="_xlnm.Print_Titles" localSheetId="1">'3-窄路面拓宽'!$2:$4</definedName>
    <definedName name="_xlnm.Print_Titles" localSheetId="2">'5-县乡道危桥'!$2:$3</definedName>
    <definedName name="_xlnm.Print_Titles" localSheetId="3">'6-村道危桥'!$2:$3</definedName>
    <definedName name="_xlnm.Print_Titles" localSheetId="4">'7-县乡道安防'!$2:$4</definedName>
    <definedName name="_xlnm.Print_Titles" localSheetId="5">'8-村道安防'!$2:$4</definedName>
  </definedNames>
  <calcPr calcId="144525"/>
</workbook>
</file>

<file path=xl/sharedStrings.xml><?xml version="1.0" encoding="utf-8"?>
<sst xmlns="http://schemas.openxmlformats.org/spreadsheetml/2006/main" count="2639">
  <si>
    <t>附件2：</t>
  </si>
  <si>
    <t>2019年农村公路车购税资金建设计划第一批（窄路面拓宽改造-乡道双车道改造）</t>
  </si>
  <si>
    <t>序号</t>
  </si>
  <si>
    <t>设区市</t>
  </si>
  <si>
    <t>县（市、区）</t>
  </si>
  <si>
    <t>乡镇</t>
  </si>
  <si>
    <t>项目名称</t>
  </si>
  <si>
    <t>建设规模及标准（公里）</t>
  </si>
  <si>
    <t/>
  </si>
  <si>
    <t>总投资（万元）</t>
  </si>
  <si>
    <t>车购税投资（万元）</t>
  </si>
  <si>
    <t>本年建设计划(万元)</t>
  </si>
  <si>
    <t>拓宽改造方式</t>
  </si>
  <si>
    <t>路面类型</t>
  </si>
  <si>
    <t>路基宽度（米）</t>
  </si>
  <si>
    <t>路面宽度（米）</t>
  </si>
  <si>
    <t>路线编码</t>
  </si>
  <si>
    <t>起点桩号</t>
  </si>
  <si>
    <t>讫点桩号</t>
  </si>
  <si>
    <t>通达建制村编码</t>
  </si>
  <si>
    <t>通达建制村名称</t>
  </si>
  <si>
    <t>计划建设年限</t>
  </si>
  <si>
    <t>是否贫困县</t>
  </si>
  <si>
    <t>备注</t>
  </si>
  <si>
    <t>合计</t>
  </si>
  <si>
    <t>一级公路</t>
  </si>
  <si>
    <t>二级公路</t>
  </si>
  <si>
    <t>三级公路</t>
  </si>
  <si>
    <t>四级公路</t>
  </si>
  <si>
    <t>车购税资金</t>
  </si>
  <si>
    <t>地方自筹</t>
  </si>
  <si>
    <t>开工年</t>
  </si>
  <si>
    <t>完工年</t>
  </si>
  <si>
    <t>九江市</t>
  </si>
  <si>
    <t>都昌县</t>
  </si>
  <si>
    <t>大港镇</t>
  </si>
  <si>
    <t>梅溪—万年</t>
  </si>
  <si>
    <t>路面重新改造</t>
  </si>
  <si>
    <t>水泥混凝土</t>
  </si>
  <si>
    <t>Y862360428</t>
  </si>
  <si>
    <t>梅溪村委会</t>
  </si>
  <si>
    <t>否</t>
  </si>
  <si>
    <t>盐田街至下舍</t>
  </si>
  <si>
    <t>Y860360428</t>
  </si>
  <si>
    <t>盐田村委会</t>
  </si>
  <si>
    <t>大沙镇</t>
  </si>
  <si>
    <t>和合路口至彭内村</t>
  </si>
  <si>
    <t>Y794360428</t>
  </si>
  <si>
    <t>三里村委会</t>
  </si>
  <si>
    <t>多宝乡</t>
  </si>
  <si>
    <t>多宝至沙巷马</t>
  </si>
  <si>
    <t>Y730360428</t>
  </si>
  <si>
    <t>多宝村委会</t>
  </si>
  <si>
    <t>鸣山乡</t>
  </si>
  <si>
    <t>丁峰至金家山</t>
  </si>
  <si>
    <t>Y672360428</t>
  </si>
  <si>
    <t>丁峰村委会</t>
  </si>
  <si>
    <t>丁峰至九山</t>
  </si>
  <si>
    <t>Y671360428</t>
  </si>
  <si>
    <t>九山村委会</t>
  </si>
  <si>
    <t>南峰镇</t>
  </si>
  <si>
    <t>红水塘至新安坂</t>
  </si>
  <si>
    <t>Y778360428</t>
  </si>
  <si>
    <t>油山村委会</t>
  </si>
  <si>
    <t>南峰至余晃</t>
  </si>
  <si>
    <t>Y652360428</t>
  </si>
  <si>
    <t>余晃村委会</t>
  </si>
  <si>
    <t>汪墩乡</t>
  </si>
  <si>
    <t>七细路至北妙嘴</t>
  </si>
  <si>
    <t>Y791360428</t>
  </si>
  <si>
    <t>细桥村委会</t>
  </si>
  <si>
    <t>芗溪乡</t>
  </si>
  <si>
    <t>新兴至赵家</t>
  </si>
  <si>
    <t>Y657360428</t>
  </si>
  <si>
    <t>新兴村委会</t>
  </si>
  <si>
    <t>湖口县</t>
  </si>
  <si>
    <t>均桥镇</t>
  </si>
  <si>
    <t>黄埂窑—文新</t>
  </si>
  <si>
    <t>沥青混凝土</t>
  </si>
  <si>
    <t>Y775360429;Y775360429</t>
  </si>
  <si>
    <t>2.3;0.0</t>
  </si>
  <si>
    <t>2.9;1.6</t>
  </si>
  <si>
    <t>文新村</t>
  </si>
  <si>
    <t>九江县</t>
  </si>
  <si>
    <t>江洲镇</t>
  </si>
  <si>
    <t>后埂—前埂</t>
  </si>
  <si>
    <t>Y005360421;Y024360421</t>
  </si>
  <si>
    <t>5.6;0.0</t>
  </si>
  <si>
    <t>6.3;1.1</t>
  </si>
  <si>
    <t>后埂村</t>
  </si>
  <si>
    <t>庐山区</t>
  </si>
  <si>
    <t>威家镇</t>
  </si>
  <si>
    <t>新华—龚家</t>
  </si>
  <si>
    <t>Y018360402</t>
  </si>
  <si>
    <t>新华村</t>
  </si>
  <si>
    <t>庐山市</t>
  </si>
  <si>
    <t>海会镇</t>
  </si>
  <si>
    <t>环庐山路—光明</t>
  </si>
  <si>
    <t>Y081360483</t>
  </si>
  <si>
    <t>彭山村委会</t>
  </si>
  <si>
    <t>华林镇</t>
  </si>
  <si>
    <t>莲花桩一青石厂</t>
  </si>
  <si>
    <t>Y566360483</t>
  </si>
  <si>
    <t>吉山村委会</t>
  </si>
  <si>
    <t>蛟塘镇</t>
  </si>
  <si>
    <t>西庙一铁门</t>
  </si>
  <si>
    <t>Y561360483</t>
  </si>
  <si>
    <t>西庙村委会</t>
  </si>
  <si>
    <t>彭泽县</t>
  </si>
  <si>
    <t>杨梓镇</t>
  </si>
  <si>
    <t>蛤蟆石—邓家</t>
  </si>
  <si>
    <t>水泥混凝土路面</t>
  </si>
  <si>
    <t>Y821360430</t>
  </si>
  <si>
    <t>马桥村</t>
  </si>
  <si>
    <t>瑞昌市</t>
  </si>
  <si>
    <t>洪一乡</t>
  </si>
  <si>
    <t>洪一-阳新</t>
  </si>
  <si>
    <t>Y257360481</t>
  </si>
  <si>
    <t>王司畈村委会</t>
  </si>
  <si>
    <t>双港-和山塘</t>
  </si>
  <si>
    <t>Y251360481</t>
  </si>
  <si>
    <t>双港村委会</t>
  </si>
  <si>
    <t>花园乡</t>
  </si>
  <si>
    <t>烟山峡-周家</t>
  </si>
  <si>
    <t>Y233360481</t>
  </si>
  <si>
    <t>田畈村委会</t>
  </si>
  <si>
    <t>武宁县</t>
  </si>
  <si>
    <t>澧溪</t>
  </si>
  <si>
    <t>澧溪-临江</t>
  </si>
  <si>
    <t>YA22360423</t>
  </si>
  <si>
    <t>临江村委会</t>
  </si>
  <si>
    <t>鲁溪</t>
  </si>
  <si>
    <t>将军口—新开</t>
  </si>
  <si>
    <t>Y129360423</t>
  </si>
  <si>
    <t>双新村委会</t>
  </si>
  <si>
    <t>修水县</t>
  </si>
  <si>
    <t>黄沙镇</t>
  </si>
  <si>
    <t>黄沙-下高丽</t>
  </si>
  <si>
    <t>Y032360424</t>
  </si>
  <si>
    <t>下高丽村委会</t>
  </si>
  <si>
    <t>是</t>
  </si>
  <si>
    <t>宁州镇</t>
  </si>
  <si>
    <t>黄田里-茶舍</t>
  </si>
  <si>
    <t>Y048360424</t>
  </si>
  <si>
    <t>茶舍村委会</t>
  </si>
  <si>
    <t>石坳乡</t>
  </si>
  <si>
    <t>水门-大桥（余源村段）</t>
  </si>
  <si>
    <t>505.0</t>
  </si>
  <si>
    <t>Y070360424</t>
  </si>
  <si>
    <t>360424205200</t>
  </si>
  <si>
    <t>余源村委会</t>
  </si>
  <si>
    <t>附件3：</t>
  </si>
  <si>
    <t>2019年农村公路车购税资金建设计划第一批（窄路面拓宽改造-其它建制村窄路面拓宽改造）</t>
  </si>
  <si>
    <t>车购税投资</t>
  </si>
  <si>
    <t>地方投资</t>
  </si>
  <si>
    <t>德安县</t>
  </si>
  <si>
    <t>爱民乡</t>
  </si>
  <si>
    <t>郑塘王—老屋罗</t>
  </si>
  <si>
    <t>单侧或双侧加宽改造</t>
  </si>
  <si>
    <t>C217360426</t>
  </si>
  <si>
    <t>红岩村</t>
  </si>
  <si>
    <t>宝塔乡</t>
  </si>
  <si>
    <t>任家山口至凹上</t>
  </si>
  <si>
    <t>C256360426</t>
  </si>
  <si>
    <t>岳山垅村</t>
  </si>
  <si>
    <t>邹桥乡</t>
  </si>
  <si>
    <t>煤矿—林家</t>
  </si>
  <si>
    <t>Y488360426</t>
  </si>
  <si>
    <t>付山村</t>
  </si>
  <si>
    <t>北山乡</t>
  </si>
  <si>
    <t>黄山至马山</t>
  </si>
  <si>
    <t>Y636360428</t>
  </si>
  <si>
    <t>河垅村委会</t>
  </si>
  <si>
    <t>环乡路—大房村</t>
  </si>
  <si>
    <t>C828360428</t>
  </si>
  <si>
    <t>北山村委</t>
  </si>
  <si>
    <t>桂花树至北多路</t>
  </si>
  <si>
    <t>C594360428</t>
  </si>
  <si>
    <t>桃树岭村委会</t>
  </si>
  <si>
    <t>北多路至松峦</t>
  </si>
  <si>
    <t>Y789360428</t>
  </si>
  <si>
    <t>松峦村委会</t>
  </si>
  <si>
    <t>蔡岭镇</t>
  </si>
  <si>
    <t>蔡岭至樟树</t>
  </si>
  <si>
    <t>Y712360428</t>
  </si>
  <si>
    <t>宝山村委</t>
  </si>
  <si>
    <t>春桥乡</t>
  </si>
  <si>
    <t>路口至堰上</t>
  </si>
  <si>
    <t>Y783360428</t>
  </si>
  <si>
    <t>堰上村委会</t>
  </si>
  <si>
    <t>路口-中房</t>
  </si>
  <si>
    <t>Y815360428</t>
  </si>
  <si>
    <t>云山村委会</t>
  </si>
  <si>
    <t>大港</t>
  </si>
  <si>
    <t>大港—大田</t>
  </si>
  <si>
    <t>C255360428</t>
  </si>
  <si>
    <t>大田村委会</t>
  </si>
  <si>
    <t>大港至龙圳</t>
  </si>
  <si>
    <t>Y859360428</t>
  </si>
  <si>
    <t>龙圳村委会</t>
  </si>
  <si>
    <t>都中路至伍家咀</t>
  </si>
  <si>
    <t>Y845360428</t>
  </si>
  <si>
    <t>店前村委会</t>
  </si>
  <si>
    <t>大沙至横山</t>
  </si>
  <si>
    <t>Y685360428</t>
  </si>
  <si>
    <t>南垅村委会</t>
  </si>
  <si>
    <t>和合乡</t>
  </si>
  <si>
    <t>老屋至双峰</t>
  </si>
  <si>
    <t>C378360428</t>
  </si>
  <si>
    <t>双峰村委会</t>
  </si>
  <si>
    <t>路口至义公咀</t>
  </si>
  <si>
    <t>Y795360428</t>
  </si>
  <si>
    <t>义公村委会</t>
  </si>
  <si>
    <t>路口至大前</t>
  </si>
  <si>
    <t>6.5;6.5</t>
  </si>
  <si>
    <t>5.0;5.0</t>
  </si>
  <si>
    <t>Y793360428;Y793360428</t>
  </si>
  <si>
    <t>0.7;1.6</t>
  </si>
  <si>
    <t>1.3;3.1</t>
  </si>
  <si>
    <t>大前村委会</t>
  </si>
  <si>
    <t>老舍至乌咀头</t>
  </si>
  <si>
    <t>Y796360428</t>
  </si>
  <si>
    <t>滨湖村委会</t>
  </si>
  <si>
    <t>中南路至乌沙</t>
  </si>
  <si>
    <t>Y777360428</t>
  </si>
  <si>
    <t>乌沙村委会</t>
  </si>
  <si>
    <t>芦家园至中南路</t>
  </si>
  <si>
    <t>C188360428</t>
  </si>
  <si>
    <t>白水村委会</t>
  </si>
  <si>
    <t>三汊港</t>
  </si>
  <si>
    <t>三周路至荷塘</t>
  </si>
  <si>
    <t>Y769360428</t>
  </si>
  <si>
    <t>荷塘村委会</t>
  </si>
  <si>
    <t>三汊港镇</t>
  </si>
  <si>
    <t>三铁路至吴澄建</t>
  </si>
  <si>
    <t>C069360428;Y637360428</t>
  </si>
  <si>
    <t>0.0;0.0</t>
  </si>
  <si>
    <t>1.0;4.1</t>
  </si>
  <si>
    <t>铁炉村委会</t>
  </si>
  <si>
    <t>造纸厂至赤岸</t>
  </si>
  <si>
    <t>Y674360428</t>
  </si>
  <si>
    <t>赤岸村委会</t>
  </si>
  <si>
    <t>狮山乡</t>
  </si>
  <si>
    <t>狮山至西边山</t>
  </si>
  <si>
    <t>Y797360428</t>
  </si>
  <si>
    <t>八都村委会</t>
  </si>
  <si>
    <t>都中路口至老屋</t>
  </si>
  <si>
    <t>C453360428</t>
  </si>
  <si>
    <t>老屋村委会</t>
  </si>
  <si>
    <t>狮山至长垅村</t>
  </si>
  <si>
    <t>Y899360428</t>
  </si>
  <si>
    <t>长垅村委会</t>
  </si>
  <si>
    <t>土塘镇</t>
  </si>
  <si>
    <t>子桥村至夏家山</t>
  </si>
  <si>
    <t>Y856360428</t>
  </si>
  <si>
    <t>小港村委会</t>
  </si>
  <si>
    <t>桂花桥至张家</t>
  </si>
  <si>
    <t>Y698360428</t>
  </si>
  <si>
    <t>潘垅村委会</t>
  </si>
  <si>
    <t>段镇至外楼</t>
  </si>
  <si>
    <t>Y693360428</t>
  </si>
  <si>
    <t>外楼村委会</t>
  </si>
  <si>
    <t>土塘至港东</t>
  </si>
  <si>
    <t>Y799360428</t>
  </si>
  <si>
    <t>港东村委会</t>
  </si>
  <si>
    <t>土塘至冯坊</t>
  </si>
  <si>
    <t>Y854360428</t>
  </si>
  <si>
    <t>冯家坊村委会</t>
  </si>
  <si>
    <t>万户镇</t>
  </si>
  <si>
    <t>东查至田埠</t>
  </si>
  <si>
    <t>C152360428</t>
  </si>
  <si>
    <t>横塘村委会</t>
  </si>
  <si>
    <t>曹主至庄里</t>
  </si>
  <si>
    <t>C150360428</t>
  </si>
  <si>
    <t>长岭村委会</t>
  </si>
  <si>
    <t>长山街至周家</t>
  </si>
  <si>
    <t>Y849360428</t>
  </si>
  <si>
    <t>新屋村委会</t>
  </si>
  <si>
    <t>汪墩至新桥</t>
  </si>
  <si>
    <t>Y641360428</t>
  </si>
  <si>
    <t>阳港村委会</t>
  </si>
  <si>
    <t>石咀桥至石树下</t>
  </si>
  <si>
    <t>Y646360428</t>
  </si>
  <si>
    <t>大桥村委会</t>
  </si>
  <si>
    <t>喆左路至庆胜</t>
  </si>
  <si>
    <t>Y811360428</t>
  </si>
  <si>
    <t>庆胜村委会</t>
  </si>
  <si>
    <t>四村路至七星</t>
  </si>
  <si>
    <t>C564360428</t>
  </si>
  <si>
    <t>七星村委会</t>
  </si>
  <si>
    <t>周上岭至付天宝</t>
  </si>
  <si>
    <t>Y643360428</t>
  </si>
  <si>
    <t>酒坊村委会</t>
  </si>
  <si>
    <t>喆左路至高垅</t>
  </si>
  <si>
    <t>C557360428</t>
  </si>
  <si>
    <t>高垅村委会</t>
  </si>
  <si>
    <t>喆左路至谭家</t>
  </si>
  <si>
    <t>Y812360428</t>
  </si>
  <si>
    <t>紫腾村委</t>
  </si>
  <si>
    <t>西源乡</t>
  </si>
  <si>
    <t>塘口至源垅</t>
  </si>
  <si>
    <t>C421360428</t>
  </si>
  <si>
    <t>源垅村委会</t>
  </si>
  <si>
    <t>乡道至沙塘</t>
  </si>
  <si>
    <t>Y894360428</t>
  </si>
  <si>
    <t>沙塘村委会</t>
  </si>
  <si>
    <t>乡道至农科所</t>
  </si>
  <si>
    <t>CC83360428</t>
  </si>
  <si>
    <t>占家村</t>
  </si>
  <si>
    <t>三周路至南邹</t>
  </si>
  <si>
    <t>Y678360428</t>
  </si>
  <si>
    <t>茅蓬村委会</t>
  </si>
  <si>
    <t>芗枫路至新塘</t>
  </si>
  <si>
    <t>C435360428</t>
  </si>
  <si>
    <t>新塘村委会</t>
  </si>
  <si>
    <t>前头份至沙塘</t>
  </si>
  <si>
    <t>Y659360428</t>
  </si>
  <si>
    <t>井头村委会</t>
  </si>
  <si>
    <t>张青乡</t>
  </si>
  <si>
    <t>张六房—竹山</t>
  </si>
  <si>
    <t>6.5;6.5;6.5;6.5;6.5</t>
  </si>
  <si>
    <t>5.0;5.0;5.0;5.0;5.0</t>
  </si>
  <si>
    <t>C279360429;Y764360429;C280360429;C278360429;Y764360429</t>
  </si>
  <si>
    <t>0.0;0.0;0.0;0.0;1.5</t>
  </si>
  <si>
    <t>0.3;0.5;0.3;0.6;1.8</t>
  </si>
  <si>
    <t>竹山村</t>
  </si>
  <si>
    <t>城子镇</t>
  </si>
  <si>
    <t>彭湾村—朱家村</t>
  </si>
  <si>
    <t>C563360421;C562360421</t>
  </si>
  <si>
    <t>4.0;0.9</t>
  </si>
  <si>
    <t>彭湾村委会</t>
  </si>
  <si>
    <t>城子镇—堤坝（建设堤）</t>
  </si>
  <si>
    <t>C556360421;C555360421</t>
  </si>
  <si>
    <t>0.0;4.2</t>
  </si>
  <si>
    <t>0.3;6.4</t>
  </si>
  <si>
    <t>火龙村委会</t>
  </si>
  <si>
    <t>港口街镇</t>
  </si>
  <si>
    <t>长坪路—吴家大屋</t>
  </si>
  <si>
    <t>C128360421</t>
  </si>
  <si>
    <t>刘仓村委会</t>
  </si>
  <si>
    <t>港湖路—长坪路</t>
  </si>
  <si>
    <t>6.5;6.5;6.5</t>
  </si>
  <si>
    <t>5.0;5.0;5.0</t>
  </si>
  <si>
    <t>C115360421;C287360421;C114360421</t>
  </si>
  <si>
    <t>0.0;4.0;0.7</t>
  </si>
  <si>
    <t>0.7;5.8;1.7</t>
  </si>
  <si>
    <t>花园村委会</t>
  </si>
  <si>
    <t>中段—夏家洲</t>
  </si>
  <si>
    <t>C331360421;C398360421;Y035360421</t>
  </si>
  <si>
    <t>1.4;7.3;0.0</t>
  </si>
  <si>
    <t>2.3;8.3;1.5</t>
  </si>
  <si>
    <t>九号村委会</t>
  </si>
  <si>
    <t>岷山乡</t>
  </si>
  <si>
    <t>花盘村—花盘水库</t>
  </si>
  <si>
    <t>C874360421</t>
  </si>
  <si>
    <t>花盘村</t>
  </si>
  <si>
    <t>大机线—东株岭</t>
  </si>
  <si>
    <t>C833360421</t>
  </si>
  <si>
    <t>东株岭村</t>
  </si>
  <si>
    <t>大机线—青岗村</t>
  </si>
  <si>
    <t>Y007360421</t>
  </si>
  <si>
    <t>青岗村委会</t>
  </si>
  <si>
    <t>沙河经济开发区</t>
  </si>
  <si>
    <t>沙黄路—刘家山</t>
  </si>
  <si>
    <t>C181360421;C625360421</t>
  </si>
  <si>
    <t>0.3;1.5</t>
  </si>
  <si>
    <t>天坡村委会</t>
  </si>
  <si>
    <t>刘家嘴—陈家山</t>
  </si>
  <si>
    <t>C628360421</t>
  </si>
  <si>
    <t>兰桥村委会</t>
  </si>
  <si>
    <t>上坂王家—李家</t>
  </si>
  <si>
    <t>C127360483</t>
  </si>
  <si>
    <t>桃林村委会</t>
  </si>
  <si>
    <t>华林-虎口冲</t>
  </si>
  <si>
    <t>Y565360427</t>
  </si>
  <si>
    <t>虎口冲村</t>
  </si>
  <si>
    <t>罗家垅—步下陈</t>
  </si>
  <si>
    <t>C358360427</t>
  </si>
  <si>
    <t>新宁村委会</t>
  </si>
  <si>
    <t>东林</t>
  </si>
  <si>
    <t>噪坑—东岭</t>
  </si>
  <si>
    <t>C127360423</t>
  </si>
  <si>
    <t>东林村委会</t>
  </si>
  <si>
    <t>官莲</t>
  </si>
  <si>
    <t>大垅坝头—南源</t>
  </si>
  <si>
    <t>C319360423</t>
  </si>
  <si>
    <t>上富村委会</t>
  </si>
  <si>
    <t>澧溪镇</t>
  </si>
  <si>
    <t>华家—黎家</t>
  </si>
  <si>
    <t>C723360423</t>
  </si>
  <si>
    <t>梅林村</t>
  </si>
  <si>
    <t>坳下—下坂</t>
  </si>
  <si>
    <t>C905360423</t>
  </si>
  <si>
    <t>小源村委会</t>
  </si>
  <si>
    <t>罗坪</t>
  </si>
  <si>
    <t>长水—杨坑</t>
  </si>
  <si>
    <t>CG01360423</t>
  </si>
  <si>
    <t>长水村委会</t>
  </si>
  <si>
    <t>泉口</t>
  </si>
  <si>
    <t>老屋下—下洞</t>
  </si>
  <si>
    <t>CA63360423</t>
  </si>
  <si>
    <t>纽丝村委会</t>
  </si>
  <si>
    <t>泉口镇</t>
  </si>
  <si>
    <t>纽丝—富山</t>
  </si>
  <si>
    <t>CA60360423</t>
  </si>
  <si>
    <t>富山村</t>
  </si>
  <si>
    <t>布甲乡</t>
  </si>
  <si>
    <t>洞上至源口（源口—马场段）</t>
  </si>
  <si>
    <t>Y009360424</t>
  </si>
  <si>
    <t>横山村委会</t>
  </si>
  <si>
    <t>布甲-界石（油榨-界石段）</t>
  </si>
  <si>
    <t>Y047360424</t>
  </si>
  <si>
    <t>太阳村委会</t>
  </si>
  <si>
    <t>洞上至源口（洞上—马场段）</t>
  </si>
  <si>
    <t>洞上村委会</t>
  </si>
  <si>
    <t>大椿乡</t>
  </si>
  <si>
    <t>山下-西联</t>
  </si>
  <si>
    <t>C061360424;C069360424</t>
  </si>
  <si>
    <t>0.6;0.0</t>
  </si>
  <si>
    <t>0.9;1.8</t>
  </si>
  <si>
    <t>新庄村委会</t>
  </si>
  <si>
    <t>大椿-上坑</t>
  </si>
  <si>
    <t>CE62360424;CE62360424</t>
  </si>
  <si>
    <t>0.0;2.0</t>
  </si>
  <si>
    <t>1.9;4.0</t>
  </si>
  <si>
    <t>大港村委会</t>
  </si>
  <si>
    <t>港口镇</t>
  </si>
  <si>
    <t>中屋-细港</t>
  </si>
  <si>
    <t>C101360424</t>
  </si>
  <si>
    <t>港口村委会</t>
  </si>
  <si>
    <t>古市镇</t>
  </si>
  <si>
    <t>叉路口-建下屋</t>
  </si>
  <si>
    <t>C109360424</t>
  </si>
  <si>
    <t>下东山村委会</t>
  </si>
  <si>
    <t>杭口镇</t>
  </si>
  <si>
    <t>杨坊-塘下</t>
  </si>
  <si>
    <t>Y036360424;Y035360424</t>
  </si>
  <si>
    <t>0.0;3.3</t>
  </si>
  <si>
    <t>2.1;3.6</t>
  </si>
  <si>
    <t>雷岭村委会</t>
  </si>
  <si>
    <t>范家-皂源</t>
  </si>
  <si>
    <t>C118360424</t>
  </si>
  <si>
    <t>皂源村委会</t>
  </si>
  <si>
    <t>黄坳乡</t>
  </si>
  <si>
    <t>杨家咀桥头-龙峰村部</t>
  </si>
  <si>
    <t>Y024360424</t>
  </si>
  <si>
    <t>龙峰村委会</t>
  </si>
  <si>
    <t>黄龙乡</t>
  </si>
  <si>
    <t>桥头大桥-古市杨坊村圣筶石</t>
  </si>
  <si>
    <t>Y099360424,C163360424,CH62360424</t>
  </si>
  <si>
    <t>0.6;2.8;0</t>
  </si>
  <si>
    <t>2.9;4.1;0.2</t>
  </si>
  <si>
    <t>桥头村委会</t>
  </si>
  <si>
    <t>彭家-毛垄</t>
  </si>
  <si>
    <t>CQ57360424</t>
  </si>
  <si>
    <t>彭桥村委会</t>
  </si>
  <si>
    <t>马坳镇</t>
  </si>
  <si>
    <t>金塘-石坪</t>
  </si>
  <si>
    <t>C189360424</t>
  </si>
  <si>
    <t>金坪村委会</t>
  </si>
  <si>
    <t>全丰镇</t>
  </si>
  <si>
    <t>南源小学-金中屋</t>
  </si>
  <si>
    <t>C823360424</t>
  </si>
  <si>
    <t>南源村委会</t>
  </si>
  <si>
    <t>荣春-双园</t>
  </si>
  <si>
    <t>C037360424</t>
  </si>
  <si>
    <t>荣春村委会</t>
  </si>
  <si>
    <t>上衫乡</t>
  </si>
  <si>
    <t>塔头-洪源</t>
  </si>
  <si>
    <t>C363360424</t>
  </si>
  <si>
    <t>红旗村委会</t>
  </si>
  <si>
    <t>姜坑至上衫村</t>
  </si>
  <si>
    <t>C369360424</t>
  </si>
  <si>
    <t>同升村委会</t>
  </si>
  <si>
    <t>水源乡</t>
  </si>
  <si>
    <t>坪上-陈婆垅</t>
  </si>
  <si>
    <t>Y015360424,C382360424</t>
  </si>
  <si>
    <t>3.7;0.0</t>
  </si>
  <si>
    <t>5.5;1.2</t>
  </si>
  <si>
    <t>梅田村委会</t>
  </si>
  <si>
    <t>四都镇</t>
  </si>
  <si>
    <t>大坪-竹叶塅</t>
  </si>
  <si>
    <t>C391360424</t>
  </si>
  <si>
    <t>大坪村委会</t>
  </si>
  <si>
    <t>砖铺里-窝头</t>
  </si>
  <si>
    <t>Y016360424</t>
  </si>
  <si>
    <t>五都村委会</t>
  </si>
  <si>
    <t>溪口镇</t>
  </si>
  <si>
    <t>浦口-陈坊（陈坊村段）</t>
  </si>
  <si>
    <t>Y041360424</t>
  </si>
  <si>
    <t>陈坊村委会</t>
  </si>
  <si>
    <t>附件5：</t>
  </si>
  <si>
    <t>2019年农村公路车购税资金建设计划第一批（县乡道危桥改造）</t>
  </si>
  <si>
    <t xml:space="preserve">序号 </t>
  </si>
  <si>
    <t>所在乡镇</t>
  </si>
  <si>
    <t>管养单位</t>
  </si>
  <si>
    <t>桥梁编码</t>
  </si>
  <si>
    <t>桥梁名称</t>
  </si>
  <si>
    <t>桥梁中心桩号</t>
  </si>
  <si>
    <t>桥梁全长（米）</t>
  </si>
  <si>
    <t>桥梁全宽（米）</t>
  </si>
  <si>
    <t>跨径分类</t>
  </si>
  <si>
    <t>批复文号</t>
  </si>
  <si>
    <t>建设性质</t>
  </si>
  <si>
    <t>地方投资（万元）</t>
  </si>
  <si>
    <t>建设内容</t>
  </si>
  <si>
    <t>九江市小计</t>
  </si>
  <si>
    <t>甫田乡</t>
  </si>
  <si>
    <t>九江市武宁县交通局</t>
  </si>
  <si>
    <t>X080360423L0020</t>
  </si>
  <si>
    <t>X080360423</t>
  </si>
  <si>
    <t>项家堰二桥</t>
  </si>
  <si>
    <t>小桥</t>
  </si>
  <si>
    <t>武交字[2018]82号</t>
  </si>
  <si>
    <t>拆除重建</t>
  </si>
  <si>
    <t>桥梁拆除、重建和引道工程</t>
  </si>
  <si>
    <t>鲁溪镇</t>
  </si>
  <si>
    <t>Y129360423L0010</t>
  </si>
  <si>
    <t>上源桥</t>
  </si>
  <si>
    <t>武交字[2018]80号</t>
  </si>
  <si>
    <t>YA44360423L0090</t>
  </si>
  <si>
    <t>YA44360423</t>
  </si>
  <si>
    <t>回家源</t>
  </si>
  <si>
    <t>武交字[2018]76号</t>
  </si>
  <si>
    <t>X080360423L0080</t>
  </si>
  <si>
    <t>盛家桥</t>
  </si>
  <si>
    <t>武交字[2017]65号</t>
  </si>
  <si>
    <t>新宁镇</t>
  </si>
  <si>
    <t>X076360423L0040</t>
  </si>
  <si>
    <t>X076360423</t>
  </si>
  <si>
    <t>石富里桥</t>
  </si>
  <si>
    <t>中桥</t>
  </si>
  <si>
    <t>九交公字[2018]22 号</t>
  </si>
  <si>
    <t>X076360423L0030</t>
  </si>
  <si>
    <t>马颈桥</t>
  </si>
  <si>
    <t>九交公字[2018]21 号</t>
  </si>
  <si>
    <t>石渡乡</t>
  </si>
  <si>
    <t>X079360423L0010</t>
  </si>
  <si>
    <t>X079360423</t>
  </si>
  <si>
    <t>雾山桥</t>
  </si>
  <si>
    <t>武交字[2018]78号</t>
  </si>
  <si>
    <t>横路乡</t>
  </si>
  <si>
    <t>YA30360423L0010</t>
  </si>
  <si>
    <t>YA30360423</t>
  </si>
  <si>
    <t>南坑桥</t>
  </si>
  <si>
    <t>武交字[2018]73号</t>
  </si>
  <si>
    <t>船滩镇</t>
  </si>
  <si>
    <t>Y163360423L0010</t>
  </si>
  <si>
    <t>Y163360423</t>
  </si>
  <si>
    <t>太平桥</t>
  </si>
  <si>
    <t>九交公字[2018]142 号</t>
  </si>
  <si>
    <t>宋溪镇</t>
  </si>
  <si>
    <t>Y155360423L0020</t>
  </si>
  <si>
    <t>Y155360423</t>
  </si>
  <si>
    <t>四房桥</t>
  </si>
  <si>
    <t>九交公字[2018]136 号</t>
  </si>
  <si>
    <t>YA32360423L0010</t>
  </si>
  <si>
    <t>YA32360423</t>
  </si>
  <si>
    <t>高塘桥</t>
  </si>
  <si>
    <t>九交公字[2018]144 号</t>
  </si>
  <si>
    <t>九江市修水县交通局</t>
  </si>
  <si>
    <t>X108360424L0060</t>
  </si>
  <si>
    <t>X108360424</t>
  </si>
  <si>
    <t>谢园桥</t>
  </si>
  <si>
    <t>修交字[2018]86号</t>
  </si>
  <si>
    <t>渣津镇</t>
  </si>
  <si>
    <t>Y076360424L0090</t>
  </si>
  <si>
    <t>Y076360424</t>
  </si>
  <si>
    <t>小港口桥</t>
  </si>
  <si>
    <t>九交公字[2018]110号</t>
  </si>
  <si>
    <t>高塘乡</t>
  </si>
  <si>
    <t>九江市德安县交通局</t>
  </si>
  <si>
    <t>X173360426L0030</t>
  </si>
  <si>
    <t>X173360426</t>
  </si>
  <si>
    <t>邬家桥</t>
  </si>
  <si>
    <t>德交公字[2015]24号</t>
  </si>
  <si>
    <t>X171360426L0030</t>
  </si>
  <si>
    <t>X171360426</t>
  </si>
  <si>
    <t>南山桥</t>
  </si>
  <si>
    <t>九交公字[2018]103号</t>
  </si>
  <si>
    <t>徐埠镇</t>
  </si>
  <si>
    <t>九江市都昌县交通局</t>
  </si>
  <si>
    <t>Y704360428L0010</t>
  </si>
  <si>
    <t>Y704360428</t>
  </si>
  <si>
    <t>枫树桥</t>
  </si>
  <si>
    <t>九交公字[2018]93号</t>
  </si>
  <si>
    <t>三叉港</t>
  </si>
  <si>
    <t>Y805360428L0020</t>
  </si>
  <si>
    <t>Y805360428</t>
  </si>
  <si>
    <t>下堰桥</t>
  </si>
  <si>
    <t>都交字[2018]207号</t>
  </si>
  <si>
    <t>X217360428L0030</t>
  </si>
  <si>
    <t>X217360428</t>
  </si>
  <si>
    <t>徐埠桥</t>
  </si>
  <si>
    <t>九交公字[2018]74</t>
  </si>
  <si>
    <t>加固改造</t>
  </si>
  <si>
    <t>Y799360428L0020</t>
  </si>
  <si>
    <t>港东致富桥</t>
  </si>
  <si>
    <t>大桥</t>
  </si>
  <si>
    <t>九交公字[2018]66</t>
  </si>
  <si>
    <t>中馆镇</t>
  </si>
  <si>
    <t>Y770360428L0010</t>
  </si>
  <si>
    <t>Y770360428</t>
  </si>
  <si>
    <t>西溪坂桥</t>
  </si>
  <si>
    <t>都交字[2017]97号</t>
  </si>
  <si>
    <t>Y801360428L0010</t>
  </si>
  <si>
    <t>Y801360428</t>
  </si>
  <si>
    <t>湾下桥</t>
  </si>
  <si>
    <t>九交公字[2018]52</t>
  </si>
  <si>
    <t>Y761360428L0010</t>
  </si>
  <si>
    <t>Y761360428</t>
  </si>
  <si>
    <t>高桥</t>
  </si>
  <si>
    <t>都交字[2018]179号</t>
  </si>
  <si>
    <t>Y702360428</t>
  </si>
  <si>
    <t>苍山桥</t>
  </si>
  <si>
    <t>九交公字[2018]94号</t>
  </si>
  <si>
    <t>Y694360428L0020</t>
  </si>
  <si>
    <t>Y694360428</t>
  </si>
  <si>
    <t>堤桥</t>
  </si>
  <si>
    <t>都交字[2017]87号</t>
  </si>
  <si>
    <t>Y768360428L0010</t>
  </si>
  <si>
    <t>Y768360428</t>
  </si>
  <si>
    <t>向家桥</t>
  </si>
  <si>
    <t>都交字[2018]183号</t>
  </si>
  <si>
    <t>拆除老桥在原桥址上游5米处重建</t>
  </si>
  <si>
    <t>2019</t>
  </si>
  <si>
    <t>Y624360428L0010</t>
  </si>
  <si>
    <t>Y624360428</t>
  </si>
  <si>
    <t>电站桥</t>
  </si>
  <si>
    <t>九交公字[2018]71</t>
  </si>
  <si>
    <t>拆除老桥重建</t>
  </si>
  <si>
    <t>Y691360428L0010</t>
  </si>
  <si>
    <t>Y691360428</t>
  </si>
  <si>
    <t>西舍桥</t>
  </si>
  <si>
    <t>都交字[2018]182号</t>
  </si>
  <si>
    <t>Y620360428L0030</t>
  </si>
  <si>
    <t>Y620360428</t>
  </si>
  <si>
    <t>薛桥</t>
  </si>
  <si>
    <t>都交字[2018]204号</t>
  </si>
  <si>
    <t>Y836360428L0010</t>
  </si>
  <si>
    <t>Y836360428</t>
  </si>
  <si>
    <t>麻石桥</t>
  </si>
  <si>
    <t>都交字[2018]209号</t>
  </si>
  <si>
    <t>马影镇</t>
  </si>
  <si>
    <t>九江市湖口县交通局</t>
  </si>
  <si>
    <t>Y739360429L0010</t>
  </si>
  <si>
    <t>Y739360429</t>
  </si>
  <si>
    <t>葛家桥</t>
  </si>
  <si>
    <t>湖交工字[2017]33号</t>
  </si>
  <si>
    <t>凰村乡</t>
  </si>
  <si>
    <t>Y749360429L0010</t>
  </si>
  <si>
    <t>Y749360429</t>
  </si>
  <si>
    <t>李斯桥</t>
  </si>
  <si>
    <t>湖交建字[2018]30号</t>
  </si>
  <si>
    <t>舜德乡</t>
  </si>
  <si>
    <t>X246360429L0030</t>
  </si>
  <si>
    <t>X246360429</t>
  </si>
  <si>
    <t>黄荆桥</t>
  </si>
  <si>
    <t>湖交建字[2018]28号</t>
  </si>
  <si>
    <t>流芳乡</t>
  </si>
  <si>
    <t>Y797360429L0010</t>
  </si>
  <si>
    <t>Y797360429</t>
  </si>
  <si>
    <t>沈天字桥</t>
  </si>
  <si>
    <t>湖交工字[2017]28号</t>
  </si>
  <si>
    <t>武山镇</t>
  </si>
  <si>
    <t>Y768360429L0010</t>
  </si>
  <si>
    <t>Y768360429</t>
  </si>
  <si>
    <t>武山桥</t>
  </si>
  <si>
    <t>湖交建字[2018]27号</t>
  </si>
  <si>
    <t>九江市彭泽县交通局</t>
  </si>
  <si>
    <t>Y858360430L0010</t>
  </si>
  <si>
    <t>Y858360430</t>
  </si>
  <si>
    <t>付山桥</t>
  </si>
  <si>
    <t>彭交字[2018]105号</t>
  </si>
  <si>
    <t>Y803360430L0010</t>
  </si>
  <si>
    <t>Y803360430</t>
  </si>
  <si>
    <t>代坳桥</t>
  </si>
  <si>
    <t>彭交字[2018]104号</t>
  </si>
  <si>
    <t>浩山乡</t>
  </si>
  <si>
    <t>Y848360430L0030</t>
  </si>
  <si>
    <t>Y848360430</t>
  </si>
  <si>
    <t>米垅桥</t>
  </si>
  <si>
    <t>九交公字[2018]122号</t>
  </si>
  <si>
    <t>Y862360430L0010</t>
  </si>
  <si>
    <t>Y862360430</t>
  </si>
  <si>
    <t>新桥</t>
  </si>
  <si>
    <t>彭交字[2018]178号</t>
  </si>
  <si>
    <t>黄岭乡</t>
  </si>
  <si>
    <t>Y829360430L0040</t>
  </si>
  <si>
    <t>Y829360430</t>
  </si>
  <si>
    <t>神楼桥</t>
  </si>
  <si>
    <t>彭交字[2018]145号</t>
  </si>
  <si>
    <t>丽山大桥</t>
  </si>
  <si>
    <t>Y822360430L0030</t>
  </si>
  <si>
    <t>Y822360430</t>
  </si>
  <si>
    <t>彭交字[2018]126号</t>
  </si>
  <si>
    <t>太泊湖</t>
  </si>
  <si>
    <t>Y905360430L0010</t>
  </si>
  <si>
    <t>Y905360430</t>
  </si>
  <si>
    <t>水库桥</t>
  </si>
  <si>
    <t>彭交字[2018]151号</t>
  </si>
  <si>
    <t>Y866360430L0010</t>
  </si>
  <si>
    <t>Y866360430</t>
  </si>
  <si>
    <t>油店桥</t>
  </si>
  <si>
    <t>彭交字[2018]108号</t>
  </si>
  <si>
    <t>东升镇</t>
  </si>
  <si>
    <t>Y907360430L0010</t>
  </si>
  <si>
    <t>Y907360430</t>
  </si>
  <si>
    <t>桃红桥</t>
  </si>
  <si>
    <t xml:space="preserve"> 彭交字[2018]123号</t>
  </si>
  <si>
    <t>Y867360430L0010</t>
  </si>
  <si>
    <t>Y867360430</t>
  </si>
  <si>
    <t>龙西桥</t>
  </si>
  <si>
    <t>彭交字[2018]133号</t>
  </si>
  <si>
    <t>乐园乡</t>
  </si>
  <si>
    <t>九江市瑞昌市交通局</t>
  </si>
  <si>
    <t>X046360481L0110</t>
  </si>
  <si>
    <t>X046360481</t>
  </si>
  <si>
    <t>乐园桥</t>
  </si>
  <si>
    <t>九交公字[2018]149号</t>
  </si>
  <si>
    <t>范镇</t>
  </si>
  <si>
    <t>Y305360481L0020</t>
  </si>
  <si>
    <t>Y305360481</t>
  </si>
  <si>
    <t>胜利桥</t>
  </si>
  <si>
    <t>瑞交公字[2018]51号</t>
  </si>
  <si>
    <t xml:space="preserve"> 瑞昌市</t>
  </si>
  <si>
    <t>夏畈</t>
  </si>
  <si>
    <t>Y086360481L0010</t>
  </si>
  <si>
    <t>Y086360481</t>
  </si>
  <si>
    <t>沙洲桥</t>
  </si>
  <si>
    <t>瑞交公字[2018]50号</t>
  </si>
  <si>
    <t>洪下</t>
  </si>
  <si>
    <t>Y212360481L0010</t>
  </si>
  <si>
    <t>Y212360481</t>
  </si>
  <si>
    <t>瓜山桥</t>
  </si>
  <si>
    <t>瑞交公字[2018]54号</t>
  </si>
  <si>
    <t>永修县</t>
  </si>
  <si>
    <t>江上乡</t>
  </si>
  <si>
    <t>九江市永修县交通局</t>
  </si>
  <si>
    <t>Y071360425L0010</t>
  </si>
  <si>
    <t>Y071360425</t>
  </si>
  <si>
    <t>大屋港桥</t>
  </si>
  <si>
    <t>永交字[2018]57号</t>
  </si>
  <si>
    <t>温泉镇</t>
  </si>
  <si>
    <t>九江市星子县交通局</t>
  </si>
  <si>
    <t>Y559360427L0020</t>
  </si>
  <si>
    <t>Y559360427</t>
  </si>
  <si>
    <t>余家桥</t>
  </si>
  <si>
    <t>庐交公字[2018]7号</t>
  </si>
  <si>
    <t xml:space="preserve">白鹿镇 </t>
  </si>
  <si>
    <t>X193360427L0010</t>
  </si>
  <si>
    <t>X193360427</t>
  </si>
  <si>
    <t>沈家桥</t>
  </si>
  <si>
    <t>庐交公字[2018]1号</t>
  </si>
  <si>
    <t>高垅乡</t>
  </si>
  <si>
    <t>九江市庐山区交通局</t>
  </si>
  <si>
    <t>Y049360402L0010</t>
  </si>
  <si>
    <t>Y049360402</t>
  </si>
  <si>
    <t>高垅桥</t>
  </si>
  <si>
    <t>九交公字[2018]88号</t>
  </si>
  <si>
    <t>附件6：</t>
  </si>
  <si>
    <t>2019年农村公路车购税资金建设计划第一批（村道危桥改造）</t>
  </si>
  <si>
    <t>中心桩号</t>
  </si>
  <si>
    <t>桥长（米）</t>
  </si>
  <si>
    <t>桥宽（米）</t>
  </si>
  <si>
    <t>地方自筹（万元）</t>
  </si>
  <si>
    <t>C905360423L0030</t>
  </si>
  <si>
    <t>田坂桥</t>
  </si>
  <si>
    <t>武交字[2018]81号</t>
  </si>
  <si>
    <t>大洞乡</t>
  </si>
  <si>
    <t>C049360423</t>
  </si>
  <si>
    <t>C049360423L0010</t>
  </si>
  <si>
    <t>马家山桥</t>
  </si>
  <si>
    <t>九交公字[2018]132号</t>
  </si>
  <si>
    <t>横路</t>
  </si>
  <si>
    <t>CE49360423</t>
  </si>
  <si>
    <t>CE49360423L0010</t>
  </si>
  <si>
    <t>细桥</t>
  </si>
  <si>
    <t>武交字[2018]74号</t>
  </si>
  <si>
    <t>C542360423</t>
  </si>
  <si>
    <t>C542360423L0010</t>
  </si>
  <si>
    <t>罗丝壳桥</t>
  </si>
  <si>
    <t>武交字[2017]49号</t>
  </si>
  <si>
    <t>C446360423</t>
  </si>
  <si>
    <t>C446360423L0010</t>
  </si>
  <si>
    <t>港背桥</t>
  </si>
  <si>
    <t>武交字[2018]71号</t>
  </si>
  <si>
    <t>C437360423</t>
  </si>
  <si>
    <t>C437360423L0010</t>
  </si>
  <si>
    <t>横路老桥</t>
  </si>
  <si>
    <t>武交字[2018]72号</t>
  </si>
  <si>
    <t>CA14360423</t>
  </si>
  <si>
    <t>CA14360423L0010</t>
  </si>
  <si>
    <t>东湾桥</t>
  </si>
  <si>
    <t>武交字[2018]75号</t>
  </si>
  <si>
    <t>上汤乡</t>
  </si>
  <si>
    <t>CA78360423</t>
  </si>
  <si>
    <t>CA78360423L0010</t>
  </si>
  <si>
    <t>石碑桥</t>
  </si>
  <si>
    <t>武交字[2018]77号</t>
  </si>
  <si>
    <t>C610360423</t>
  </si>
  <si>
    <t>C610360423L0020</t>
  </si>
  <si>
    <t>奇高桥</t>
  </si>
  <si>
    <t>武交字[2018]79号</t>
  </si>
  <si>
    <t>C543360423</t>
  </si>
  <si>
    <t>C543360423L0010</t>
  </si>
  <si>
    <t>韩家桥</t>
  </si>
  <si>
    <t>九交公字[2018]19 号</t>
  </si>
  <si>
    <t>CA21360423</t>
  </si>
  <si>
    <t>CA21360423L0020</t>
  </si>
  <si>
    <t>蛇田湾桥</t>
  </si>
  <si>
    <t>九交公字[2018]140 号</t>
  </si>
  <si>
    <t>CD65360423</t>
  </si>
  <si>
    <t>CD65360423L0010</t>
  </si>
  <si>
    <t>张寓桥</t>
  </si>
  <si>
    <t>武交字[2018]210 号</t>
  </si>
  <si>
    <t>C522360423</t>
  </si>
  <si>
    <t>C522360423L0010</t>
  </si>
  <si>
    <t>九交公字[2018]129号</t>
  </si>
  <si>
    <t>CA22360423</t>
  </si>
  <si>
    <t>CA22360423L0010</t>
  </si>
  <si>
    <t>港口桥</t>
  </si>
  <si>
    <t>九交公字[2018]137 号</t>
  </si>
  <si>
    <t>罗溪乡</t>
  </si>
  <si>
    <t>CM34360423</t>
  </si>
  <si>
    <t>CM34360423L0010</t>
  </si>
  <si>
    <t>联河桥</t>
  </si>
  <si>
    <t>九交公字[2018]44号</t>
  </si>
  <si>
    <t>C514360423</t>
  </si>
  <si>
    <t>C514360423L0010</t>
  </si>
  <si>
    <t>上流桥</t>
  </si>
  <si>
    <t>九交公字[2018]56 号</t>
  </si>
  <si>
    <t>C108360424</t>
  </si>
  <si>
    <t>C108360424L0010</t>
  </si>
  <si>
    <t>垅口桥</t>
  </si>
  <si>
    <t>九交公字[2018]64号</t>
  </si>
  <si>
    <t>2020</t>
  </si>
  <si>
    <t>上奉镇</t>
  </si>
  <si>
    <t>C282360424</t>
  </si>
  <si>
    <t>C282360424L0010</t>
  </si>
  <si>
    <t>唱湾桥</t>
  </si>
  <si>
    <t>修交字[2018]102号</t>
  </si>
  <si>
    <t>CE62360424</t>
  </si>
  <si>
    <t>CE62360424L0010</t>
  </si>
  <si>
    <t>桌子坪桥</t>
  </si>
  <si>
    <t>九交公字[2018]123号</t>
  </si>
  <si>
    <t>CE83360424</t>
  </si>
  <si>
    <t>CE83360424L0010</t>
  </si>
  <si>
    <t>夜合山桥</t>
  </si>
  <si>
    <t>九交公字[2018]114号</t>
  </si>
  <si>
    <t>立新乡</t>
  </si>
  <si>
    <t>C420360425</t>
  </si>
  <si>
    <t>C420360425L0010</t>
  </si>
  <si>
    <t>雪垅桥</t>
  </si>
  <si>
    <t>永交字[2017]65号</t>
  </si>
  <si>
    <t>吴山</t>
  </si>
  <si>
    <t>C426360426</t>
  </si>
  <si>
    <t>C426360426L0010</t>
  </si>
  <si>
    <t>红桥</t>
  </si>
  <si>
    <t>德交公字[2018]13号</t>
  </si>
  <si>
    <t>林泉</t>
  </si>
  <si>
    <t>C311360426</t>
  </si>
  <si>
    <t>C311360426L0010</t>
  </si>
  <si>
    <t>文家桥</t>
  </si>
  <si>
    <t>九交公字[2018]118号</t>
  </si>
  <si>
    <t>C310360426</t>
  </si>
  <si>
    <t>C310360426L0010</t>
  </si>
  <si>
    <t>老屋邓桥</t>
  </si>
  <si>
    <t>九交公字[2018]117号</t>
  </si>
  <si>
    <t>C326360426</t>
  </si>
  <si>
    <t>C326360426L0010</t>
  </si>
  <si>
    <t>汪家桥</t>
  </si>
  <si>
    <t>德交公字[2018]30号</t>
  </si>
  <si>
    <t>CI32360428</t>
  </si>
  <si>
    <t>CI32360428L0010</t>
  </si>
  <si>
    <t>都交字[2017]96号</t>
  </si>
  <si>
    <t>C225360428</t>
  </si>
  <si>
    <t>C225360428L0010</t>
  </si>
  <si>
    <t>下山桥</t>
  </si>
  <si>
    <t>都交字[2018]178号</t>
  </si>
  <si>
    <t>C984360428</t>
  </si>
  <si>
    <t>C984360428L0010</t>
  </si>
  <si>
    <t>文清桥</t>
  </si>
  <si>
    <t>都交字[2018]184号</t>
  </si>
  <si>
    <t>阳峰乡</t>
  </si>
  <si>
    <t>CA93360428</t>
  </si>
  <si>
    <t>CA93360428L0010</t>
  </si>
  <si>
    <t>大桥港桥</t>
  </si>
  <si>
    <t>都交字[2018]186号</t>
  </si>
  <si>
    <t>C400360428</t>
  </si>
  <si>
    <t>C400360428L0010</t>
  </si>
  <si>
    <t>汪义桥</t>
  </si>
  <si>
    <t>都交字[2018]187号</t>
  </si>
  <si>
    <t>C558360428</t>
  </si>
  <si>
    <t>C558360428L0010</t>
  </si>
  <si>
    <t>阳港桥</t>
  </si>
  <si>
    <t>都交字[2018]63号</t>
  </si>
  <si>
    <t>C232360428</t>
  </si>
  <si>
    <t>C232360428L0010</t>
  </si>
  <si>
    <t>碧头桥</t>
  </si>
  <si>
    <t>都交字[2017]105号</t>
  </si>
  <si>
    <t>CB08360428</t>
  </si>
  <si>
    <t>CB08360428L0020</t>
  </si>
  <si>
    <t>马涧桥</t>
  </si>
  <si>
    <t>都交字[2018]61号</t>
  </si>
  <si>
    <t>C316360428</t>
  </si>
  <si>
    <t>C316360428L0010</t>
  </si>
  <si>
    <t>王进桥</t>
  </si>
  <si>
    <t>都交字[2018]62号</t>
  </si>
  <si>
    <t>C220360428</t>
  </si>
  <si>
    <t>C220360428L0010</t>
  </si>
  <si>
    <t>回归桥</t>
  </si>
  <si>
    <t>都交字[2018]181号</t>
  </si>
  <si>
    <t>C693360428</t>
  </si>
  <si>
    <t>C693360428L0010</t>
  </si>
  <si>
    <t>王猛桥</t>
  </si>
  <si>
    <t>都交字[2018]197号</t>
  </si>
  <si>
    <t>C689360428</t>
  </si>
  <si>
    <t>C689360428L0010</t>
  </si>
  <si>
    <t>陆家桥</t>
  </si>
  <si>
    <t>都交字[2018]200号</t>
  </si>
  <si>
    <t>C255360428L0010</t>
  </si>
  <si>
    <t>大田桥</t>
  </si>
  <si>
    <t>都交字[2018]191号</t>
  </si>
  <si>
    <t>C256360428</t>
  </si>
  <si>
    <t>C256360428L0030</t>
  </si>
  <si>
    <t>立新桥</t>
  </si>
  <si>
    <t>都交字[2018]196号</t>
  </si>
  <si>
    <t>C256360428L0020</t>
  </si>
  <si>
    <t>门口桥</t>
  </si>
  <si>
    <t>都交字[2018]198号</t>
  </si>
  <si>
    <t>C219360428</t>
  </si>
  <si>
    <t>C219360428L0010</t>
  </si>
  <si>
    <t>都交字[2018]211号</t>
  </si>
  <si>
    <t>CC62360428</t>
  </si>
  <si>
    <t>CC62360428L0010</t>
  </si>
  <si>
    <t>清河桥</t>
  </si>
  <si>
    <t>都交字[2018]208号</t>
  </si>
  <si>
    <t>C692360428</t>
  </si>
  <si>
    <t>C692360428L0010</t>
  </si>
  <si>
    <t>张林爱桥</t>
  </si>
  <si>
    <t>都交字[2018]192号</t>
  </si>
  <si>
    <t>C256360428L0040</t>
  </si>
  <si>
    <t>细锁桥</t>
  </si>
  <si>
    <t>都交字[2018]195号</t>
  </si>
  <si>
    <t>C222360428</t>
  </si>
  <si>
    <t>C222360428L0010</t>
  </si>
  <si>
    <t>济善桥</t>
  </si>
  <si>
    <t>都交字[2018]202号</t>
  </si>
  <si>
    <t>C271360428</t>
  </si>
  <si>
    <t>C271360428L0020</t>
  </si>
  <si>
    <t>刘家桥</t>
  </si>
  <si>
    <t>都交字[2018]201号</t>
  </si>
  <si>
    <t>C206360428</t>
  </si>
  <si>
    <t>C206360428L0020</t>
  </si>
  <si>
    <t>新港桥</t>
  </si>
  <si>
    <t>都交字[2018]60号</t>
  </si>
  <si>
    <t>C027360430</t>
  </si>
  <si>
    <t>C027360430L0010</t>
  </si>
  <si>
    <t>海根桥</t>
  </si>
  <si>
    <t>彭交字[2018]130号</t>
  </si>
  <si>
    <t>C959360430</t>
  </si>
  <si>
    <t>C959360430L0010</t>
  </si>
  <si>
    <t>沈山桥</t>
  </si>
  <si>
    <t>彭交字[2018]176号</t>
  </si>
  <si>
    <t>C953360430</t>
  </si>
  <si>
    <t>C953360430L0010</t>
  </si>
  <si>
    <t>长岭桥</t>
  </si>
  <si>
    <t>彭交字[2018]171号</t>
  </si>
  <si>
    <t>C980360430</t>
  </si>
  <si>
    <t>C980360430L0010</t>
  </si>
  <si>
    <t>坎屋桥</t>
  </si>
  <si>
    <t>彭交字[2018]173号</t>
  </si>
  <si>
    <t>C917360430</t>
  </si>
  <si>
    <t>C917360430L0010</t>
  </si>
  <si>
    <t>西山桥</t>
  </si>
  <si>
    <t>彭交字[2018]177号</t>
  </si>
  <si>
    <t>C933360430</t>
  </si>
  <si>
    <t>C933360430L0010</t>
  </si>
  <si>
    <t>柯山桥</t>
  </si>
  <si>
    <t>彭交字[2018]174号</t>
  </si>
  <si>
    <t>太平关乡</t>
  </si>
  <si>
    <t>C869360430</t>
  </si>
  <si>
    <t>C869360430L0010</t>
  </si>
  <si>
    <t>九港桥</t>
  </si>
  <si>
    <t>彭交字[2018]155号</t>
  </si>
  <si>
    <t>浪溪镇</t>
  </si>
  <si>
    <t>CB28360430</t>
  </si>
  <si>
    <t>CB28360430L0010</t>
  </si>
  <si>
    <t>塔下桥</t>
  </si>
  <si>
    <t>彭交字[2018]147号</t>
  </si>
  <si>
    <t>芙蓉墩镇</t>
  </si>
  <si>
    <t>C444360430</t>
  </si>
  <si>
    <t>C444360430L0010</t>
  </si>
  <si>
    <t>民心桥</t>
  </si>
  <si>
    <t>彭交字[2018]125号</t>
  </si>
  <si>
    <t>C971360430</t>
  </si>
  <si>
    <t>C971360430L0010</t>
  </si>
  <si>
    <t>上龙山桥</t>
  </si>
  <si>
    <t>彭交字[2018]106号</t>
  </si>
  <si>
    <t>C602360430</t>
  </si>
  <si>
    <t>C602360430L0010</t>
  </si>
  <si>
    <t>大垅桥</t>
  </si>
  <si>
    <t>九交公字[2018]120号</t>
  </si>
  <si>
    <t>C932360430</t>
  </si>
  <si>
    <t>C932360430L0010</t>
  </si>
  <si>
    <t>杨子老桥</t>
  </si>
  <si>
    <t>彭交字[2018]107号</t>
  </si>
  <si>
    <t>龙城镇</t>
  </si>
  <si>
    <t>彭交字[2018]55号</t>
  </si>
  <si>
    <t>C596360430</t>
  </si>
  <si>
    <t>C596360430L0010</t>
  </si>
  <si>
    <t>洪家桥</t>
  </si>
  <si>
    <t>彭交字[2018]72号</t>
  </si>
  <si>
    <t>CY01360430</t>
  </si>
  <si>
    <t>CY01360430L0010</t>
  </si>
  <si>
    <t>浩山中学桥</t>
  </si>
  <si>
    <t>彭交字[2018]7号</t>
  </si>
  <si>
    <t>C612360430</t>
  </si>
  <si>
    <t>C612360430L0010</t>
  </si>
  <si>
    <t>田里朱</t>
  </si>
  <si>
    <t>彭交字[2018]73号</t>
  </si>
  <si>
    <t>棉船镇</t>
  </si>
  <si>
    <t>C711360430</t>
  </si>
  <si>
    <t>C711360430L0010</t>
  </si>
  <si>
    <t>日光桥</t>
  </si>
  <si>
    <t>彭交字[2017]145号</t>
  </si>
  <si>
    <t>黄乐林场</t>
  </si>
  <si>
    <t>CA96360430</t>
  </si>
  <si>
    <t>CA96360430L0010</t>
  </si>
  <si>
    <t>新燕桥</t>
  </si>
  <si>
    <t>九交公字[2018]1号</t>
  </si>
  <si>
    <t>C910360430</t>
  </si>
  <si>
    <t>C910360430L0010</t>
  </si>
  <si>
    <t>曹坞桥</t>
  </si>
  <si>
    <t>彭交字[2018]103号</t>
  </si>
  <si>
    <t>C611360430</t>
  </si>
  <si>
    <t>C611360430L0010</t>
  </si>
  <si>
    <t>坟山桥</t>
  </si>
  <si>
    <t>彭交字[2016]39号</t>
  </si>
  <si>
    <t>C616360430</t>
  </si>
  <si>
    <t>C616360430L0010</t>
  </si>
  <si>
    <t>牛拦夹桥</t>
  </si>
  <si>
    <t>彭交字[2016]43号</t>
  </si>
  <si>
    <t>大垅乡</t>
  </si>
  <si>
    <t>C107360429</t>
  </si>
  <si>
    <t>C107360429L0010</t>
  </si>
  <si>
    <t>大刘桥</t>
  </si>
  <si>
    <t>湖交建字[2018]29号</t>
  </si>
  <si>
    <t>花园</t>
  </si>
  <si>
    <t>C601360481</t>
  </si>
  <si>
    <t>C601360481L0010</t>
  </si>
  <si>
    <t>西坑</t>
  </si>
  <si>
    <t>瑞交公字[2018]47号</t>
  </si>
  <si>
    <t>乐园</t>
  </si>
  <si>
    <t>C830360481</t>
  </si>
  <si>
    <t>C830360481L0010</t>
  </si>
  <si>
    <t>冯家桥</t>
  </si>
  <si>
    <t>九交公字[2018]147号</t>
  </si>
  <si>
    <t>夏畈镇</t>
  </si>
  <si>
    <t>CA01360481</t>
  </si>
  <si>
    <t>CA01360481L0010</t>
  </si>
  <si>
    <t>下南山桥</t>
  </si>
  <si>
    <t>瑞交公字[2018]49号</t>
  </si>
  <si>
    <t>武蛟乡</t>
  </si>
  <si>
    <t>C266360481</t>
  </si>
  <si>
    <t>C266360481L0010</t>
  </si>
  <si>
    <t>车马咀桥</t>
  </si>
  <si>
    <t>九交公字[2018]152号</t>
  </si>
  <si>
    <t>肇陈镇</t>
  </si>
  <si>
    <t>C655360481</t>
  </si>
  <si>
    <t>C655360481L0010</t>
  </si>
  <si>
    <t>水磨桥</t>
  </si>
  <si>
    <t>九交公字[2018]96号</t>
  </si>
  <si>
    <t>C739360481</t>
  </si>
  <si>
    <t>C739360481L0010</t>
  </si>
  <si>
    <t>二房里桥</t>
  </si>
  <si>
    <t>瑞交公字[2018]52号</t>
  </si>
  <si>
    <t>横港镇</t>
  </si>
  <si>
    <t>C457360481</t>
  </si>
  <si>
    <t>C457360481L0010</t>
  </si>
  <si>
    <t>六房垅桥</t>
  </si>
  <si>
    <t>瑞交公字[2018]53号</t>
  </si>
  <si>
    <t>C100360481</t>
  </si>
  <si>
    <t>C100360481L0010</t>
  </si>
  <si>
    <t>九交公字[2018]151号</t>
  </si>
  <si>
    <t>桂林</t>
  </si>
  <si>
    <t>CY34360481</t>
  </si>
  <si>
    <t>CY34360481L0020</t>
  </si>
  <si>
    <t>范林港桥</t>
  </si>
  <si>
    <t>瑞交公字[2018]46号</t>
  </si>
  <si>
    <t>C590360481</t>
  </si>
  <si>
    <t>C590360481L0010</t>
  </si>
  <si>
    <t>查冲桥</t>
  </si>
  <si>
    <t>九交公字[2018]100号</t>
  </si>
  <si>
    <t>C824360481</t>
  </si>
  <si>
    <t>C824360481L0010</t>
  </si>
  <si>
    <t>邹家桥</t>
  </si>
  <si>
    <t>九交公字[2018]141</t>
  </si>
  <si>
    <t>南义镇</t>
  </si>
  <si>
    <t>瑞交公字[2018]48号</t>
  </si>
  <si>
    <t>C086360481</t>
  </si>
  <si>
    <t>C086360481L0010</t>
  </si>
  <si>
    <t>蔡家畈桥</t>
  </si>
  <si>
    <t>九交公字[2018]143号</t>
  </si>
  <si>
    <t>瑞昌</t>
  </si>
  <si>
    <t>C549360481</t>
  </si>
  <si>
    <t>C549360481L0010</t>
  </si>
  <si>
    <t>上毕桥</t>
  </si>
  <si>
    <t>瑞交公字[2018]15号</t>
  </si>
  <si>
    <t>瑞交公字[2018]08 号</t>
  </si>
  <si>
    <t>石门楼镇</t>
  </si>
  <si>
    <t>C780360423</t>
  </si>
  <si>
    <t>C780360423L0010</t>
  </si>
  <si>
    <t>邵家桥</t>
  </si>
  <si>
    <t>武交字[2017]55号</t>
  </si>
  <si>
    <t>东林乡</t>
  </si>
  <si>
    <t>C123360423</t>
  </si>
  <si>
    <t>C123360423L0010</t>
  </si>
  <si>
    <t>洞口桥</t>
  </si>
  <si>
    <t>武交字[2017]43号</t>
  </si>
  <si>
    <t>C795360423</t>
  </si>
  <si>
    <t>C795360423L0010</t>
  </si>
  <si>
    <t>贤成桥</t>
  </si>
  <si>
    <t>九交公字[2018]20号</t>
  </si>
  <si>
    <t xml:space="preserve"> 瑞昌</t>
  </si>
  <si>
    <t>CY05360481</t>
  </si>
  <si>
    <t>CY05360481L0030</t>
  </si>
  <si>
    <t>跃进桥</t>
  </si>
  <si>
    <t>瑞交公字[2018]19号</t>
  </si>
  <si>
    <t>CY05360481L0040</t>
  </si>
  <si>
    <t>南港桥</t>
  </si>
  <si>
    <t>瑞交公字[2018]13号</t>
  </si>
  <si>
    <t>南义</t>
  </si>
  <si>
    <t>C867360481</t>
  </si>
  <si>
    <t>C867360481L0010</t>
  </si>
  <si>
    <t>王福桥</t>
  </si>
  <si>
    <t>瑞交公字[2018]14号</t>
  </si>
  <si>
    <t>C281360428</t>
  </si>
  <si>
    <t>C281360428L0010</t>
  </si>
  <si>
    <t>丹凤桥</t>
  </si>
  <si>
    <t>都交字[2017]125号</t>
  </si>
  <si>
    <t>上汤</t>
  </si>
  <si>
    <t>CA81360423</t>
  </si>
  <si>
    <t>CA81360423L0010</t>
  </si>
  <si>
    <t>下汤桥</t>
  </si>
  <si>
    <t>九交公字[2018]25号</t>
  </si>
  <si>
    <t>附件7：</t>
  </si>
  <si>
    <t>2019年农村公路车购税资金建设计划第一批（县乡道安全生命防护工程）</t>
  </si>
  <si>
    <t>路线名称</t>
  </si>
  <si>
    <t>止点桩号</t>
  </si>
  <si>
    <t>项目隐患总里程（km）</t>
  </si>
  <si>
    <t>施工图批复文号</t>
  </si>
  <si>
    <t>Y026360426</t>
  </si>
  <si>
    <t>吴山-葛洪</t>
  </si>
  <si>
    <t>交叉口综合处置16处，加装护栏警示诱导设施处置420米，边坡、边沟或路域环境整治8处 808立方米；其他：标志牌14块，减速垄21米，里程碑2块，百米桩23块</t>
  </si>
  <si>
    <t>德交公字[2018] 28号</t>
  </si>
  <si>
    <t>Y023360426</t>
  </si>
  <si>
    <t>塘山-岭上</t>
  </si>
  <si>
    <t>交叉口综合处置16处，加装护栏警示诱导设施处置350米，边坡、边沟或路域环境整治13处 1284立方米；其他：标志牌22块，减速垄35米，里程碑4块，百米桩36块</t>
  </si>
  <si>
    <t>德交公字[2018] 27号</t>
  </si>
  <si>
    <t>Y493360426</t>
  </si>
  <si>
    <t>蔡家-尖山</t>
  </si>
  <si>
    <t>交叉口综合处置36处，加装护栏警示诱导设施处置530米，边坡、边沟或路域环境整治12处 1220立方米；其他：标志牌21块，减速垄56米，示警柱273个，里程碑5块，百米桩45块，防撞墩10米，行车标线1526.1平方米</t>
  </si>
  <si>
    <t>德交公字[2018] 25号</t>
  </si>
  <si>
    <t>Y499360426</t>
  </si>
  <si>
    <t>张十八-吴山</t>
  </si>
  <si>
    <t>交叉口综合处置36处，加装护栏警示诱导设施处置1700米，边坡、边沟或路域环境整治30处 2808立方米；其他：标志牌34块，减速垄24.5米，里程碑8块，百米桩79块</t>
  </si>
  <si>
    <t>Y500360426</t>
  </si>
  <si>
    <t>王母殿-何铺</t>
  </si>
  <si>
    <t>标志标线处置705米，交叉口综合处置12处，加装护栏警示诱导设施处置195米，边坡、边沟或路域环境整治7处 752立方米；其他：标志牌11块，减速垄48米，里程碑2块，百米桩26块</t>
  </si>
  <si>
    <t>Y018360426</t>
  </si>
  <si>
    <t>咀上钟-袁家坳</t>
  </si>
  <si>
    <t>交叉口综合处置16处，加装护栏警示诱导设施处置505米，边坡、边沟或路域环境整治14处 1384立方米；其他：标志牌16块，减速垄14米，里程碑4块，百米桩39块</t>
  </si>
  <si>
    <t>Y490360426</t>
  </si>
  <si>
    <t>新塘-塘山</t>
  </si>
  <si>
    <t>标志标线处置1146米，交叉口综合处置12处，加装护栏警示诱导设施处置1130米，边坡、边沟或路域环境整治12处 1224立方米；其他：标志牌24块，减速垄38.5米，里程碑3块，百米桩34块</t>
  </si>
  <si>
    <t>Y477360426</t>
  </si>
  <si>
    <t>聂桥永泰子业-梓坊</t>
  </si>
  <si>
    <t>交叉口综合处置20处，加装护栏警示诱导设施处置1190米，边坡、边沟或路域环境整治20处 2032立方米；其他：标志牌30块，减速垄125米，示警柱28个，里程碑6块，百米桩57块，防撞墩20米</t>
  </si>
  <si>
    <t>德交公字[2018] 26号</t>
  </si>
  <si>
    <t>Y021360426</t>
  </si>
  <si>
    <t>傅家-周家</t>
  </si>
  <si>
    <t>交叉口综合处置68处，加装护栏警示诱导设施处置260米，边坡、边沟或路域环境整治9处 852立方米；其他：标志牌18块，减速垄56米，里程碑3块，百米桩32块</t>
  </si>
  <si>
    <t>Y501360426</t>
  </si>
  <si>
    <t>蔡河-林居</t>
  </si>
  <si>
    <t>标志标线处置2538米，交叉口综合处置28处，加装护栏警示诱导设施处置575米，边坡、边沟或路域环境整治30处 2708立方米；其他：标志牌22块，减速垄84米，示警柱24个，里程碑8块，百米桩76块，防撞柱16米</t>
  </si>
  <si>
    <t>煤矿-林家</t>
  </si>
  <si>
    <t>交叉口综合处置28处，加装护栏警示诱导设施处置520米，边坡、边沟或路域环境整治15处 1500立方米；其他：标志牌17块、里程碑4块、百米桩43块、减速垄66.5米</t>
  </si>
  <si>
    <t>德交公字[2018] 29号</t>
  </si>
  <si>
    <t>X176360426</t>
  </si>
  <si>
    <t>田家河-五台岭</t>
  </si>
  <si>
    <t>交叉口综合处置40处，加装护栏警示诱导设施处置150米，边坡、边沟或路域环境整治11处 1032立方米；其他：标志牌14块，示警柱110个，里程碑3块，百米桩29块</t>
  </si>
  <si>
    <t>Y502360426</t>
  </si>
  <si>
    <t>樟树-山湾</t>
  </si>
  <si>
    <t>交叉口综合处置80处，加装护栏警示诱导设施处置450米，边坡、边沟或路域环境整治25处 2384立方米；其他：标志牌23块，减速垄56米，里程碑7块，百米桩67块</t>
  </si>
  <si>
    <t>Y489360426</t>
  </si>
  <si>
    <t>云中亭-袁家岭</t>
  </si>
  <si>
    <t>交叉口综合处置32处，加装护栏警示诱导设施处置650米，边坡、边沟或路域环境整治8处 816立方米；其他：标志牌13块，减速垄30米，里程碑2块，百米桩23块</t>
  </si>
  <si>
    <t>Y012360426</t>
  </si>
  <si>
    <t>宝山-宝泉</t>
  </si>
  <si>
    <t>交叉口综合处置28处，加装护栏警示诱导设施处置550米，边坡、边沟或路域环境整治16处 16立方米；其他：标志牌22块，减速垄52.5米，示警柱24个，里程碑5块，百米桩45块</t>
  </si>
  <si>
    <t>Y478360426</t>
  </si>
  <si>
    <t>聂桥粮站-永丰</t>
  </si>
  <si>
    <t>交叉口综合处置28处，加装护栏警示诱导设施处置300米，其他：标志牌19块，减速垄58.5米，示警柱28个，里程碑3块，百米桩31块</t>
  </si>
  <si>
    <t>Y473360426</t>
  </si>
  <si>
    <t>港下里-海后</t>
  </si>
  <si>
    <t>交叉口综合处置32处，加装护栏警示诱导设施处置400米，边坡、边沟或路域环境整治11处 1112立方米；其他：标志牌13块，减速垄78米，示警柱550个，里程碑3块，百米桩32块，行车标线1294.6平方米</t>
  </si>
  <si>
    <t>德交公字[2018] 24号</t>
  </si>
  <si>
    <t>Y029360426</t>
  </si>
  <si>
    <t>屏峰-蒋家山</t>
  </si>
  <si>
    <t>交叉口综合处置56处，边坡、边沟或路域环境整治8处 796立方米；其他：标志牌7块，减速14垄米，示警柱1790个，里程碑3块，百米桩30块</t>
  </si>
  <si>
    <t>Y483360426</t>
  </si>
  <si>
    <t>上畈-石桥</t>
  </si>
  <si>
    <t>交叉口综合处置20处，加装护栏警示诱导设施处置380米，边坡、边沟或路域环境整治10处 1000立方米；其他：标志牌18块，减速垄110米，示警柱个，里程碑4块，百米桩38块</t>
  </si>
  <si>
    <t>德交公字[2018] 23号</t>
  </si>
  <si>
    <t>Y482360426</t>
  </si>
  <si>
    <t>后里-河东</t>
  </si>
  <si>
    <t>交叉口综合处置4处，加装护栏警示诱导设施处置196米，边坡、边沟或路域环境整治10处 992立方米；其他：标志牌11块，减速垄45米，示警柱23个，里程碑3块，百米桩28块</t>
  </si>
  <si>
    <t>Y471360426</t>
  </si>
  <si>
    <t>顾田-高塘</t>
  </si>
  <si>
    <t>交叉口综合处置12处，加装护栏警示诱导设施处置93米，边坡、边沟或路域环境整治4处 360立方米；其他：标志牌8块，减速垄7米，示警柱个，里程碑1块，百米桩10块</t>
  </si>
  <si>
    <t>德交公字[2018] 22号</t>
  </si>
  <si>
    <t>Y016360426</t>
  </si>
  <si>
    <t>白果-泗溪</t>
  </si>
  <si>
    <t>交叉口综合处置20处，加装护栏警示诱导设施处置580米，边坡、边沟或路域环境整治13处 1272立方米；其他：标志牌17块，减速垄31.5米，里程碑4块，百米桩35块</t>
  </si>
  <si>
    <t>德交公字[2018] 21号</t>
  </si>
  <si>
    <t>Y496360426</t>
  </si>
  <si>
    <t>夏家-榜上</t>
  </si>
  <si>
    <t>交叉口综合处置80处，加装护栏警示诱导设施处置550米，边坡、边沟或路域环境整治16处 1574立方米；其他：标志牌33块，减速垄28米，示警柱111个，里程碑3块，百米桩36块</t>
  </si>
  <si>
    <t>德交公字[2018] 20号</t>
  </si>
  <si>
    <t>Y485360426</t>
  </si>
  <si>
    <t>德安-东山</t>
  </si>
  <si>
    <t>交叉口综合处置60处，加装护栏警示诱导设施处置370米，边坡、边沟或路域环境整治17处 1646立方米；其他：标志牌34块，减速垄55米，示警柱24个，里程碑4块，百米桩37块，道路标线1242平方米，防撞墩30米</t>
  </si>
  <si>
    <t>德交公字[2018] 19号</t>
  </si>
  <si>
    <t>Y479360426</t>
  </si>
  <si>
    <t>爱民-肖家垄</t>
  </si>
  <si>
    <t>交叉口综合处置12处，加装护栏警示诱导设施处置280米，边坡、边沟或路域环境整治4处 448立方米；其他：标志牌12块，减速垄36米，示警柱75个，里程碑1块，百米桩13块</t>
  </si>
  <si>
    <t>德交公字[2018] 18号</t>
  </si>
  <si>
    <t>Y480360426</t>
  </si>
  <si>
    <t>刘家-郑家</t>
  </si>
  <si>
    <t>交叉口综合处置32处，加装护栏警示诱导设施处置520米，边坡、边沟或路域环境整治25处 2456立方米；其他：标志牌30块，减速垄117米，示警柱415个，里程碑7块，百米桩69块</t>
  </si>
  <si>
    <t>Y494360426</t>
  </si>
  <si>
    <t>南田-曙光</t>
  </si>
  <si>
    <t>交叉口综合处置104处，加装护栏警示诱导设施处置92米，边坡、边沟或路域环境整治12处 1156立方米；其他：标志牌21块，减速垄56米，示警柱470个，里程碑4块，百米桩44块</t>
  </si>
  <si>
    <t>Y492360426</t>
  </si>
  <si>
    <t>港口-宝泉</t>
  </si>
  <si>
    <t>交叉口综合处置84处，加装护栏警示诱导设施处置1140米，边坡、边沟或路域环境整治24处 2344立方米；其他：标志牌43块，减速垄21米，示警柱24个，里程碑5块，百米桩53块</t>
  </si>
  <si>
    <t>Y475360426</t>
  </si>
  <si>
    <t>小溪山-屏峰</t>
  </si>
  <si>
    <t>交叉口综合处置48处，加装护栏警示诱导设施处置805米，边坡、边沟或路域环境整治17处 1716立方米；其他：标志牌16块，减速垄31.5米，示警柱588个，里程碑5块，百米桩48块</t>
  </si>
  <si>
    <t>Y505360426</t>
  </si>
  <si>
    <t>石桥-附城</t>
  </si>
  <si>
    <t>交叉口综合处置20处，边坡、边沟或路域环境整治7处 720立方米；其他：标志牌15块，减速垄55米，里程碑6块，百米桩54块，道路标线1800</t>
  </si>
  <si>
    <t>Y014360426</t>
  </si>
  <si>
    <t>磨溪村-新田</t>
  </si>
  <si>
    <t>Y013360426</t>
  </si>
  <si>
    <t>磨溪-土塘</t>
  </si>
  <si>
    <t>交叉口综合处置32处，加装护栏警示诱导设施处置155米，边坡、边沟或路域环境整治20处 1876立方米；其他：标志牌18块，减速垄38.5米，示警柱498个，里程碑5块，百米桩53块</t>
  </si>
  <si>
    <t>Y491360426</t>
  </si>
  <si>
    <t>董家-大金山</t>
  </si>
  <si>
    <t>交叉口综合处置12处，加装护栏警示诱导设施处置310米，边坡、边沟或路域环境整治11处 1088立方米；其他：标志牌10块，减速垄17.5米，示警柱260个，里程碑3块，百米桩31块</t>
  </si>
  <si>
    <t>Y474360426</t>
  </si>
  <si>
    <t>大溪畈-小溪山</t>
  </si>
  <si>
    <t>交叉口综合处置100处，加装护栏警示诱导设施处置560米，边坡、边沟或路域环境整治14处 1372立方米；其他：标志牌29块，减速垄120米，里程碑5块，百米桩52块</t>
  </si>
  <si>
    <t>X220360428</t>
  </si>
  <si>
    <t>左里至大树</t>
  </si>
  <si>
    <t>标志标线处置22144米，加装护栏警示诱导设施处置2096米，边坡、边沟或路域环境整治10处 660立方米；其他：标志标牌105块，道口桩128根，公里桩10个，百米桩96个</t>
  </si>
  <si>
    <t>都交字[2018]173号</t>
  </si>
  <si>
    <t>标志标线处置标志牌31块，标线1262.4平方米米，交叉口综合处置11处66根道口桩处，加装护栏警示诱导设施处置1063米，边坡、边沟或路域环境整治3处 1091.2立方米；其他：警示墩40个</t>
  </si>
  <si>
    <t>都交字[2018]241号</t>
  </si>
  <si>
    <t>Y720360428</t>
  </si>
  <si>
    <t>杨岭至里排</t>
  </si>
  <si>
    <t>标志标线处置标示牌15块标线621.6平方米米，交叉口综合处置6处48根道口桩处，加装护栏警示诱导设施处置132米，边坡、边沟或路域环境整治6处 1370.6立方米；</t>
  </si>
  <si>
    <t>X221360428</t>
  </si>
  <si>
    <t>程家至鉴玉</t>
  </si>
  <si>
    <t>标志标线处置7614米，加装护栏警示诱导设施处置329米，边坡、边沟或路域环境整治4处 100.6立方米；其他：交通标志10块，百米桩24个，里程碑2个，警示桩16根</t>
  </si>
  <si>
    <t>都交字[2018]171号</t>
  </si>
  <si>
    <t>X227360428</t>
  </si>
  <si>
    <t>狮山至万户</t>
  </si>
  <si>
    <t>标志标线处置29088米，加装护栏警示诱导设施处置310米，边坡、边沟或路域环境整治15处 1627.9立方米；其他：标志标牌34块，警示桩108根，百米桩87个，公里桩10个</t>
  </si>
  <si>
    <t>都交字[2018]174号</t>
  </si>
  <si>
    <t>X211360428</t>
  </si>
  <si>
    <t>土塘—周溪</t>
  </si>
  <si>
    <t>标志标线处置50112米，加装护栏警示诱导设施处置656米，边坡、边沟或路域环境整治36处 2107.3立方米；其他：标志标牌111块，道口桩168个，百米桩148个，里程桩17个</t>
  </si>
  <si>
    <t>都交字[2018]177号</t>
  </si>
  <si>
    <t>标志标线处置标志24块.标线560平方米米，交叉口综合处置7处42根道口桩处，加装护栏警示诱导设施处置244米，边坡、边沟或路域环境整治3处 199.0立方米；</t>
  </si>
  <si>
    <t>Y725360428</t>
  </si>
  <si>
    <t>农科所至输湖</t>
  </si>
  <si>
    <t>标志标线处置标志牌76块。标线3488.4平方米，交叉口综合处置20处126根标桩处，加装护栏警示诱导设施处置338米，边坡、边沟或路域环境整治8处 5739.8立方米；</t>
  </si>
  <si>
    <t>Y727360428</t>
  </si>
  <si>
    <t>汪家至梅沙</t>
  </si>
  <si>
    <t>标志标线处置标志76块。标线256.8平方米，交叉口综合处置7处，加装护栏警示诱导设施处置1017米，其他：.广角镜5套。轮廓标138个</t>
  </si>
  <si>
    <t>都交字[2018]242号</t>
  </si>
  <si>
    <t>Y729360428</t>
  </si>
  <si>
    <t>长岭—长桥</t>
  </si>
  <si>
    <t>标志标线处置229.8㎡米，加装护栏警示诱导设施处置180米，</t>
  </si>
  <si>
    <t>都交字[2018]242</t>
  </si>
  <si>
    <t>Y793360428</t>
  </si>
  <si>
    <t>路口—大前</t>
  </si>
  <si>
    <t>标志标线处置261.9㎡米，加装护栏警示诱导设施处置775米，</t>
  </si>
  <si>
    <t>Y820360428</t>
  </si>
  <si>
    <t>三周路至村部</t>
  </si>
  <si>
    <t>标志标线处置标志42块。标线174.6平方米，交叉口综合处置2处，加装护栏警示诱导设施处置110米，其他：轮廓标16个</t>
  </si>
  <si>
    <t>Y807360428</t>
  </si>
  <si>
    <t>鄱湖大道—和合</t>
  </si>
  <si>
    <t>标志标线处置509.7㎡米，加装护栏警示诱导设施处置1100米，</t>
  </si>
  <si>
    <t>路口—义公咀</t>
  </si>
  <si>
    <t>标志标线处置264㎡米，加装护栏警示诱导设施处置680米，其他：轮廓标92个，道口标柱42个，减速垄47.5个</t>
  </si>
  <si>
    <t>Y829360428</t>
  </si>
  <si>
    <t>三铁路—黄岗</t>
  </si>
  <si>
    <t>标志标线处置标志牌86块。标线261平方米，交叉口综合处置11处，加装护栏警示诱导设施处置500米，其他：轮廓标72个。减速垄70.5米</t>
  </si>
  <si>
    <t>Y868360428</t>
  </si>
  <si>
    <t>路口至老山村</t>
  </si>
  <si>
    <t>标志标线处置514㎡米，加装护栏警示诱导设施处置140米，其他：道口桩8根、标识标牌10块</t>
  </si>
  <si>
    <t>都交字[2018]258号</t>
  </si>
  <si>
    <t>Y747360428</t>
  </si>
  <si>
    <t>北炎至牌垅</t>
  </si>
  <si>
    <t>标志标线处置418.49㎡米，加装护栏警示诱导设施处置293米，其他：标志标牌11块、轮廓标461根、道口桩20根</t>
  </si>
  <si>
    <t>都交字[2018]262号</t>
  </si>
  <si>
    <t>Y668360428</t>
  </si>
  <si>
    <t>盐田至宁波</t>
  </si>
  <si>
    <t>标志标线处置2411.28㎡米，加装护栏警示诱导设施处置2150米，其他：标志标牌19块、轮廓标352根、道口桩44根</t>
  </si>
  <si>
    <t>都交字[2018]263号</t>
  </si>
  <si>
    <t>梅溪至万年</t>
  </si>
  <si>
    <t>标志标线处置1159.5㎡米，加装护栏警示诱导设施处置398米，其他：标志标牌19块、轮廓标65根、道口桩36根、路肩挡墙140米</t>
  </si>
  <si>
    <t>标志标线处置319.5㎡米，加装护栏警示诱导设施处置670米，其他：轮廓标95个·，道口标柱78根减速垄99.5m</t>
  </si>
  <si>
    <t>Y828360428</t>
  </si>
  <si>
    <t>周溪至后湖</t>
  </si>
  <si>
    <t>标志标线处置标志牌76块。标线273.58平方米，交叉口综合处置4处，加装护栏警示诱导设施处置150米，其他：轮廓标22个。减速垄47.2米。广角镜24根</t>
  </si>
  <si>
    <t>标志标线处置681.5㎡米，加装护栏警示诱导设施处置136米，</t>
  </si>
  <si>
    <t>都交字[2018]250号</t>
  </si>
  <si>
    <t>Y898360428</t>
  </si>
  <si>
    <t>前头份至良种场</t>
  </si>
  <si>
    <t>标志标线处置9块米，其他：减速垄32米，警示桩144根，道口桩16根，公里桩百米桩24块</t>
  </si>
  <si>
    <t>都交字[2018]265号</t>
  </si>
  <si>
    <t>Y850360428</t>
  </si>
  <si>
    <t>刘仲至茶园</t>
  </si>
  <si>
    <t>加装护栏警示诱导设施处置140米，其他：标志标牌9块、轮廓标16根、道口桩24根、百米桩23块、减速垄28米、警示柱10根</t>
  </si>
  <si>
    <t>都交字[2018]266号</t>
  </si>
  <si>
    <t>Y661360428</t>
  </si>
  <si>
    <t>竹林至杨桥</t>
  </si>
  <si>
    <t>加装护栏警示诱导设施处置340米，其他：标志标牌19块、轮廓标36根、道口桩24根、百米桩28块、减速垄16米、警示柱355根</t>
  </si>
  <si>
    <t>Y771360428</t>
  </si>
  <si>
    <t>都中路至下柳</t>
  </si>
  <si>
    <t>加装护栏警示诱导设施处置560米，其他：标志标牌14块、轮廓标57根、道口桩32根、百米桩43块、减速垄32米、警示柱20根</t>
  </si>
  <si>
    <t>都交字[2018]267号</t>
  </si>
  <si>
    <t>Y915360428</t>
  </si>
  <si>
    <t>朝阳至阳舍路口</t>
  </si>
  <si>
    <t>标志标线处置833.48㎡米，加装护栏警示诱导设施处置385米，其他：标志标牌13块、轮廓标66根、道口桩36根、路肩挡墙24米</t>
  </si>
  <si>
    <t>都交字[258]号</t>
  </si>
  <si>
    <t>Y861360428</t>
  </si>
  <si>
    <t>盐田街—盐田村</t>
  </si>
  <si>
    <t>标志标线处置831.89㎡米，加装护栏警示诱导设施处置340米，其他：轮廓标55根、道口桩32根、标志标牌21块、路肩挡墙60米</t>
  </si>
  <si>
    <t>都交字[2018]264号</t>
  </si>
  <si>
    <t>Y775360428</t>
  </si>
  <si>
    <t>西湖路至长山街</t>
  </si>
  <si>
    <t>加装护栏警示诱导设施处置52米，其他：标志标牌47块、波形护栏52米、轮廓标56根、道口桩56根、百米桩50块、减速垄52米，警示柱195根</t>
  </si>
  <si>
    <t>Y848360428</t>
  </si>
  <si>
    <t>旺家路至孙家咀</t>
  </si>
  <si>
    <t>其他：标志标牌4块、道口桩8根、百米桩14块、减速垄16米、警示柱18根</t>
  </si>
  <si>
    <t>Y660360428</t>
  </si>
  <si>
    <t>万户至塘美</t>
  </si>
  <si>
    <t>加装护栏警示诱导设施处置270米，其他：标志标牌49块、轮廓标31根、道口桩84根、百米桩51块、减速垄56米、警示柱32根</t>
  </si>
  <si>
    <t>Y663360428</t>
  </si>
  <si>
    <t>竹峦至西湖渡</t>
  </si>
  <si>
    <t>加装护栏警示诱导设施处置240米，其他：标志标牌15块、轮廓标25根、道口桩16根、百米桩27块、减速垄27米、警示柱58根</t>
  </si>
  <si>
    <t>Y618360428</t>
  </si>
  <si>
    <t>那山至珠岭</t>
  </si>
  <si>
    <t>加装护栏警示诱导设施处置230米，其他：标志标牌7块、轮廓标25根、道口桩4根、百米桩25块、警示柱10根、减速垄17.5米</t>
  </si>
  <si>
    <t>Y838360428</t>
  </si>
  <si>
    <t>中馆镇至来家桥</t>
  </si>
  <si>
    <t>加装护栏警示诱导设施处置50米，其他：标志标牌5块、轮廓标6根、道口桩8根、减速垄7米、警示柱596根、百米桩28块、公里桩3块</t>
  </si>
  <si>
    <t>Y735360428</t>
  </si>
  <si>
    <t>银宝湖至胡家垅</t>
  </si>
  <si>
    <t>其他：标志标牌24块、道口桩28根、减速垄28米、警示柱110根、百米桩26块、公里桩2块</t>
  </si>
  <si>
    <t>都交字[2018]268号</t>
  </si>
  <si>
    <t>Y651360428</t>
  </si>
  <si>
    <t>向家至上湾</t>
  </si>
  <si>
    <t>加装护栏警示诱导设施处置40米，其他：标志标牌6块、轮廓标5根、道口桩4根、减速垄18米、警示柱5根、百米桩34块、公里桩3块</t>
  </si>
  <si>
    <t>Y737360428</t>
  </si>
  <si>
    <t>杨湾至笑元</t>
  </si>
  <si>
    <t>标志标线处置551.95㎡米，加装护栏警示诱导设施处置356米，其他：轮廓标58根、标志标牌11块、道口桩12根，路肩墙116米</t>
  </si>
  <si>
    <t>Y749360428</t>
  </si>
  <si>
    <t>茶塘畈至高莲花垅</t>
  </si>
  <si>
    <t>标志标线处置806.7㎡米，加装护栏警示诱导设施处置551米，其他：标志标牌17块、轮廓标105根、道口桩60根，路肩挡土墙18米</t>
  </si>
  <si>
    <t>都交字[2018]260号</t>
  </si>
  <si>
    <t>徐埠至刘垅</t>
  </si>
  <si>
    <t>标志标线处置1823、13㎡米，加装护栏警示诱导设施处置1124米，其他：标志标牌30块、道口桩84根、轮廓标204根、路肩挡土墙62米</t>
  </si>
  <si>
    <t>Y742360428</t>
  </si>
  <si>
    <t>四民水库至北炎</t>
  </si>
  <si>
    <t>标志标线处置463.2㎡米，加装护栏警示诱导设施处置364米，其他：标志标牌11块、轮廓标60根、道口标12根、路肩墙24米</t>
  </si>
  <si>
    <t>Y866360428</t>
  </si>
  <si>
    <t>张村至王淑海</t>
  </si>
  <si>
    <t>标志标线处置348㎡米，加装护栏警示诱导设施处置120米，其他：轮廓标22根、道口桩16根、路肩挡墙30米、标志标牌9块</t>
  </si>
  <si>
    <t>笑元至天井垅</t>
  </si>
  <si>
    <t>标志标线处置1135.8㎡米，加装护栏警示诱导设施处置355米，其他：标志标牌22块、道口桩32根</t>
  </si>
  <si>
    <t>都交字[2018]259号</t>
  </si>
  <si>
    <t>Y714360428</t>
  </si>
  <si>
    <t>蔡岭至太平</t>
  </si>
  <si>
    <t>标志标线处置938.33㎡米，加装护栏警示诱导设施处置640米，其他：标志标牌13块、轮廓标125根、道口桩48根</t>
  </si>
  <si>
    <t>Y782360428</t>
  </si>
  <si>
    <t>景湖路至东风</t>
  </si>
  <si>
    <t>标志标线处置880.73㎡米，加装护栏警示诱导设施处置356米，其他：标志标牌16块、轮廓标65根、道口桩12根、路肩墙73米</t>
  </si>
  <si>
    <t>Y817360428</t>
  </si>
  <si>
    <t>大田至周家山</t>
  </si>
  <si>
    <t>标志标线处置975.9864㎡米，加装护栏警示诱导设施处置349米，其他：标志标牌16块、轮廓标92根、道口桩20根、路肩挡土墙60米</t>
  </si>
  <si>
    <t>都交字[2018]263</t>
  </si>
  <si>
    <t>Y867360428</t>
  </si>
  <si>
    <t>大河舍至王香</t>
  </si>
  <si>
    <t>标志标线处置481.8平方米，加装护栏警示诱导设施处置159米，其他：标志牌8块，轮廓标33根，道口桩36根，路肩挡土墙59米</t>
  </si>
  <si>
    <t>都交字[2018]258</t>
  </si>
  <si>
    <t>Y654360428</t>
  </si>
  <si>
    <t>都蔡线至新袁多路</t>
  </si>
  <si>
    <t>标志标线处置1186.19㎡米，加装护栏警示诱导设施处置207米，其他：轮廓标35根，道口桩60根、路肩挡墙53米，标志标牌14块</t>
  </si>
  <si>
    <t>Y740360428</t>
  </si>
  <si>
    <t>冈下至莲花垅</t>
  </si>
  <si>
    <t>标志标线处置362.1㎡米，加装护栏警示诱导设施处置280米，其他：标志标牌16块、轮廓标61根、道口桩36根</t>
  </si>
  <si>
    <t>Y786360428</t>
  </si>
  <si>
    <t>张虎路至王杞槐</t>
  </si>
  <si>
    <t>标志标线处置827.04㎡米，加装护栏警示诱导设施处置252米，其他：标志标牌13块、轮廓标47根、道口桩8根</t>
  </si>
  <si>
    <t>Y723360428</t>
  </si>
  <si>
    <t>春桥—武山</t>
  </si>
  <si>
    <t>标志标线处置297.9㎡米，加装护栏警示诱导设施处置488米，其他：标识标牌23块、轮廓标82根、道口桩108根、挡土墙45米</t>
  </si>
  <si>
    <t>Y842360428</t>
  </si>
  <si>
    <t>小何至汪家</t>
  </si>
  <si>
    <t>加装护栏警示诱导设施处置172米，其他：标志标牌7块、轮廓标21根、道口桩12根、减速垄27米、警示柱138根、百米桩18块、公里桩2块</t>
  </si>
  <si>
    <t>Y839360428</t>
  </si>
  <si>
    <t>大塘至肖家坂</t>
  </si>
  <si>
    <t>加装护栏警示诱导设施处置60米，其他：标志标牌14块、轮廓标8根、道口桩16根、减速垄31.5米、警示柱10根、百米桩22块、公里桩2块</t>
  </si>
  <si>
    <t>Y837360428</t>
  </si>
  <si>
    <t>中馆镇至刘山杨梓</t>
  </si>
  <si>
    <t>加装护栏警示诱导设施处置190米，其他：标志标牌10块、轮廓标21根、道口桩12根、减速垄48米、百米桩39块、公里桩4块</t>
  </si>
  <si>
    <t>Y736360428</t>
  </si>
  <si>
    <t>路口至图书坂</t>
  </si>
  <si>
    <t>加装护栏警示诱导设施处置40米，其他：标志标牌12块、轮廓标5根、道口桩12根、减速垄16米、百米桩13块、公里桩1块</t>
  </si>
  <si>
    <t>Y869360428</t>
  </si>
  <si>
    <t>界牌至上文山</t>
  </si>
  <si>
    <t>加装护栏警示诱导设施处置410米，其他：标志标牌25块、轮廓标45根、道口桩16根、减速垄38.5米、警示柱84根、百米桩28块、公里桩3块</t>
  </si>
  <si>
    <t>Y667360428</t>
  </si>
  <si>
    <t>大港至武山</t>
  </si>
  <si>
    <t>标志标线处置1116.23㎡米，加装护栏警示诱导设施处置116米，其他：标志标牌15块、轮廓标23根、道口桩44根、路肩挡墙97米</t>
  </si>
  <si>
    <t>Y765360428</t>
  </si>
  <si>
    <t>路口—官桥</t>
  </si>
  <si>
    <t>标志标线处置2063.02㎡米，加装护栏警示诱导设施处置556米，其他：标识标牌37块、轮廓标105根·、道口桩108根、挡土墙131米</t>
  </si>
  <si>
    <t>Y662360428</t>
  </si>
  <si>
    <t>冯烈坂至西湖</t>
  </si>
  <si>
    <t>加装护栏警示诱导设施处置610米，其他：标志标牌38块、轮廓标63根，百米桩45块、减速垄20.5米、警示柱52根</t>
  </si>
  <si>
    <t>Y772360428</t>
  </si>
  <si>
    <t>芗溪路至新丰</t>
  </si>
  <si>
    <t>标志标线处置6块米，加装护栏警示诱导设施处置90米，其他：减速垄32米，警示桩20根，轮廓标10根，道口桩16根，公里桩百米桩18块</t>
  </si>
  <si>
    <t>都交字[2018]265</t>
  </si>
  <si>
    <t>Y665360428</t>
  </si>
  <si>
    <t>都中路至狮山村</t>
  </si>
  <si>
    <t>加装护栏警示诱导设施处置120米，其他：标志标牌9块、轮廓标13根、道口桩40根、百米桩24块、减速垄31.5米、警示柱102根</t>
  </si>
  <si>
    <t>Y758360428</t>
  </si>
  <si>
    <t>徐刘路至走马岭</t>
  </si>
  <si>
    <t>标志标线处置215㎡米，加装护栏警示诱导设施处置40米，其他：标识标牌6块、轮廓标8根、道口桩12根、路肩挡墙80米</t>
  </si>
  <si>
    <t>Y747360429</t>
  </si>
  <si>
    <t>凰村—西山</t>
  </si>
  <si>
    <t>标志标线处置1200米，交叉口综合处置11处，加装护栏警示诱导设施处置724米，涉及路线参数调整的土建工程7处 700立方米；边坡、边沟或路域环境整治4处 600立方米；</t>
  </si>
  <si>
    <t>湖交字[2018]51号</t>
  </si>
  <si>
    <t>Y790360429</t>
  </si>
  <si>
    <t>高大屋—坝上</t>
  </si>
  <si>
    <t>标志标线处置600米，交叉口综合处置12处，加装护栏警示诱导设施处置28米，涉及路线参数调整的土建工程6处 600立方米；边坡、边沟或路域环境整治4处 500立方米；</t>
  </si>
  <si>
    <t>Y486360429</t>
  </si>
  <si>
    <t>流泗—大垅</t>
  </si>
  <si>
    <t>标志标线处置800米，交叉口综合处置16处，加装护栏警示诱导设施处置828米，涉及路线参数调整的土建工程8处 400立方米；边坡、边沟或路域环境整治6处 800立方米；</t>
  </si>
  <si>
    <t>Y751360429</t>
  </si>
  <si>
    <t>流泗—沙洲</t>
  </si>
  <si>
    <t>标志标线处置300米，交叉口综合处置9处，加装护栏警示诱导设施处置96米，涉及路线参数调整的土建工程5处 500立方米；边坡、边沟或路域环境整治4处 300立方米；</t>
  </si>
  <si>
    <t>凰村—高桥</t>
  </si>
  <si>
    <t>标志标线处置600米，交叉口综合处置14处，加装护栏警示诱导设施处置480米，涉及路线参数调整的土建工程6处 600立方米；边坡、边沟或路域环境整治8处 400立方米；</t>
  </si>
  <si>
    <t>Y732360429</t>
  </si>
  <si>
    <t>三里---柘矶</t>
  </si>
  <si>
    <t>标志标线处置1600米，交叉口综合处置10处，加装护栏警示诱导设施处置360米，涉及路线参数调整的土建工程4处 400立方米；边坡、边沟或路域环境整治4处 300立方米；</t>
  </si>
  <si>
    <t>Y735360429</t>
  </si>
  <si>
    <t>海山—柘矶</t>
  </si>
  <si>
    <t>标志标线处置800米，交叉口综合处置4处，加装护栏警示诱导设施处置196米，涉及路线参数调整的土建工程2处 200立方米；边坡、边沟或路域环境整治2处 300立方米；</t>
  </si>
  <si>
    <t>Y463360429</t>
  </si>
  <si>
    <t>象山—江桥</t>
  </si>
  <si>
    <t>标志标线处置600米，交叉口综合处置6处，加装护栏警示诱导设施处置96米，涉及路线参数调整的土建工程4处 400立方米；边坡、边沟或路域环境整治2处 200立方米；</t>
  </si>
  <si>
    <t>Y465360429</t>
  </si>
  <si>
    <t>五星—王常</t>
  </si>
  <si>
    <t>标志标线处置1600米，交叉口综合处置15处，加装护栏警示诱导设施处置260米，涉及路线参数调整的土建工程8处 800立方米；边坡、边沟或路域环境整治7处 300立方米；</t>
  </si>
  <si>
    <t>Y478360429</t>
  </si>
  <si>
    <t>陈细线-大程安</t>
  </si>
  <si>
    <t>标志标线处置600米，交叉口综合处置10处，加装护栏警示诱导设施处置200米，涉及路线参数调整的土建工程6处 600立方米；边坡、边沟或路域环境整治4处 300立方米；</t>
  </si>
  <si>
    <t>Y490360429</t>
  </si>
  <si>
    <t>屏峰—余果塘</t>
  </si>
  <si>
    <t>标志标线处置600米，交叉口综合处置4处，加装护栏警示诱导设施处置184米，涉及路线参数调整的土建工程3处 400立方米；边坡、边沟或路域环境整治1处 200立方米；</t>
  </si>
  <si>
    <t>Y469360429</t>
  </si>
  <si>
    <t>西山路—王家咀</t>
  </si>
  <si>
    <t>标志标线处置400米，交叉口综合处置8处，加装护栏警示诱导设施处置220米，涉及路线参数调整的土建工程5处 500立方米；边坡、边沟或路域环境整治3处 400立方米；</t>
  </si>
  <si>
    <t>Y743360429</t>
  </si>
  <si>
    <t>段明冲—牛角湖</t>
  </si>
  <si>
    <t>标志标线处置500米，交叉口综合处置6处，加装护栏警示诱导设施处置100米，涉及路线参数调整的土建工程4处 200立方米；边坡、边沟或路域环境整治6处 300立方米；</t>
  </si>
  <si>
    <t>Y764360429</t>
  </si>
  <si>
    <t>标志标线处置1200米，交叉口综合处置15处，加装护栏警示诱导设施处置470米，涉及路线参数调整的土建工程9处 900立方米；边坡、边沟或路域环境整治6处 400立方米；</t>
  </si>
  <si>
    <t>Y471360429</t>
  </si>
  <si>
    <t>新庄—夏坂</t>
  </si>
  <si>
    <t>标志标线处置600米，交叉口综合处置10处，加装护栏警示诱导设施处置612米，涉及路线参数调整的土建工程6处 600立方米；边坡、边沟或路域环境整治4处 200立方米；</t>
  </si>
  <si>
    <t>Y484360429</t>
  </si>
  <si>
    <t>金山—柳家</t>
  </si>
  <si>
    <t>标志标线处置600米，交叉口综合处置8处，加装护栏警示诱导设施处置224米，涉及路线参数调整的土建工程3处 450立方米；边坡、边沟或路域环境整治2处 200立方米；</t>
  </si>
  <si>
    <t>Y754360429</t>
  </si>
  <si>
    <t>农科所—聂涧</t>
  </si>
  <si>
    <t>标志标线处置1300米，交叉口综合处置14处，加装护栏警示诱导设施处置240米，涉及路线参数调整的土建工程6处 600立方米；边坡、边沟或路域环境整治4处 280立方米；</t>
  </si>
  <si>
    <t>Y783360429</t>
  </si>
  <si>
    <t>观塘—徐大叔</t>
  </si>
  <si>
    <t>标志标线处置600米，交叉口综合处置8处，加装护栏警示诱导设施处置32米，涉及路线参数调整的土建工程5处 500立方米；边坡、边沟或路域环境整治3处 200立方米；</t>
  </si>
  <si>
    <t>Y786360429</t>
  </si>
  <si>
    <t>黄荆桥—王港灭</t>
  </si>
  <si>
    <t>标志标线处置600米，交叉口综合处置6处，加装护栏警示诱导设施处置480米，涉及路线参数调整的土建工程3处 400立方米；边坡、边沟或路域环境整治3处 200立方米；</t>
  </si>
  <si>
    <t>Y733360429</t>
  </si>
  <si>
    <t>酒坊岭—叶家村</t>
  </si>
  <si>
    <t>标志标线处置800米，交叉口综合处置3处，加装护栏警示诱导设施处置72米，涉及路线参数调整的土建工程2处 300立方米；边坡、边沟或路域环境整治1处 100立方米；</t>
  </si>
  <si>
    <t>Y755360429</t>
  </si>
  <si>
    <t>张家岭—菱塘</t>
  </si>
  <si>
    <t>标志标线处置800米，交叉口综合处置12处，加装护栏警示诱导设施处置80米，涉及路线参数调整的土建工程8处 800立方米；边坡、边沟或路域环境整治4处 300立方米；</t>
  </si>
  <si>
    <t>Y778360429</t>
  </si>
  <si>
    <t>刘付村—枫树</t>
  </si>
  <si>
    <t>标志标线处置400米，交叉口综合处置7处，加装护栏警示诱导设施处置28米，涉及路线参数调整的土建工程4处 500立方米；边坡、边沟或路域环境整治3处 300立方米；</t>
  </si>
  <si>
    <t>Y772360429</t>
  </si>
  <si>
    <t>破屋陈—象山</t>
  </si>
  <si>
    <t>标志标线处置500米，交叉口综合处置12处，加装护栏警示诱导设施处置160米，涉及路线参数调整的土建工程6处 600立方米；边坡、边沟或路域环境整治4处 600立方米；</t>
  </si>
  <si>
    <t>Y794360429</t>
  </si>
  <si>
    <t>余大屋—屏峰</t>
  </si>
  <si>
    <t>标志标线处置700米，交叉口综合处置12处，加装护栏警示诱导设施处置560米，涉及路线参数调整的土建工程8处 800立方米；边坡、边沟或路域环境整治4处 600立方米；</t>
  </si>
  <si>
    <t>Y480360429</t>
  </si>
  <si>
    <t>芦岑—大垅中学</t>
  </si>
  <si>
    <t>交叉口综合处置10处，加装护栏警示诱导设施处置328米，涉及路线参数调整的土建工程6处 600立方米；边坡、边沟或路域环境整治4处 480立方米；</t>
  </si>
  <si>
    <t>Y466360429</t>
  </si>
  <si>
    <t>文桥—曹官仁</t>
  </si>
  <si>
    <t>标志标线处置900米，交叉口综合处置16处，加装护栏警示诱导设施处置316米，涉及路线参数调整的土建工程9处 900立方米；边坡、边沟或路域环境整治7处 400立方米；</t>
  </si>
  <si>
    <t>Y477360429</t>
  </si>
  <si>
    <t>马董线—景湖路</t>
  </si>
  <si>
    <t>标志标线处置1200米，交叉口综合处置10处，加装护栏警示诱导设施处置392米，涉及路线参数调整的土建工程6处 600立方米；边坡、边沟或路域环境整治4处 200立方米；</t>
  </si>
  <si>
    <t>Y475360429</t>
  </si>
  <si>
    <t>南北港—汪家岭</t>
  </si>
  <si>
    <t>标志标线处置900米，交叉口综合处置7处，加装护栏警示诱导设施处置440米，涉及路线参数调整的土建工程4处 400立方米；边坡、边沟或路域环境整治2处 300立方米；</t>
  </si>
  <si>
    <t>Y793360429</t>
  </si>
  <si>
    <t>青竹—兰新</t>
  </si>
  <si>
    <t>标志标线处置700米，交叉口综合处置7处，加装护栏警示诱导设施处置486米，涉及路线参数调整的土建工程4处 500立方米；边坡、边沟或路域环境整治3处 300立方米；</t>
  </si>
  <si>
    <t>X801360429</t>
  </si>
  <si>
    <t>西洋桥—舜德</t>
  </si>
  <si>
    <t>标志标线处置500米，交叉口综合处置6处，加装护栏警示诱导设施处置360米，涉及路线参数调整的土建工程2处 200立方米；边坡、边沟或路域环境整治4处 600立方米；</t>
  </si>
  <si>
    <t>Y771360429</t>
  </si>
  <si>
    <t>埠堰—邹家山</t>
  </si>
  <si>
    <t>标志标线处置400米，交叉口综合处置6处，加装护栏警示诱导设施处置24米，涉及路线参数调整的土建工程4处 400立方米；边坡、边沟或路域环境整治2处 300立方米；</t>
  </si>
  <si>
    <t>Y485360429</t>
  </si>
  <si>
    <t>长棉—镇林厂</t>
  </si>
  <si>
    <t>标志标线处置600米，交叉口综合处置7处，加装护栏警示诱导设施处置80米，涉及路线参数调整的土建工程4处 400立方米；边坡、边沟或路域环境整治3处 200立方米；</t>
  </si>
  <si>
    <t>Y479360429</t>
  </si>
  <si>
    <t>付垅—文文路</t>
  </si>
  <si>
    <t>标志标线处置900米，交叉口综合处置6处，加装护栏警示诱导设施处置76米，涉及路线参数调整的土建工程4处 400立方米；边坡、边沟或路域环境整治2处 300立方米；</t>
  </si>
  <si>
    <t>Y738360429</t>
  </si>
  <si>
    <t>胜利—柏树</t>
  </si>
  <si>
    <t>标志标线处置300米，交叉口综合处置11处，加装护栏警示诱导设施处置160米，涉及路线参数调整的土建工程6处 600立方米；边坡、边沟或路域环境整治5处 300立方米；</t>
  </si>
  <si>
    <t>Y737360429</t>
  </si>
  <si>
    <t>五桥—徐家咀</t>
  </si>
  <si>
    <t>标志标线处置600米，交叉口综合处置12处，加装护栏警示诱导设施处置240米，涉及路线参数调整的土建工程6处 600立方米；边坡、边沟或路域环境整治4处 300立方米；</t>
  </si>
  <si>
    <t>Y762360429</t>
  </si>
  <si>
    <t>吴下坂——刘瑞</t>
  </si>
  <si>
    <t>标志标线处置700米，交叉口综合处置9处，加装护栏警示诱导设施处置72米，涉及路线参数调整的土建工程6处 600立方米；边坡、边沟或路域环境整治9处 900立方米；</t>
  </si>
  <si>
    <t>Y491360429</t>
  </si>
  <si>
    <t>南湖—陈岭</t>
  </si>
  <si>
    <t>标志标线处置1200米，交叉口综合处置16处，加装护栏警示诱导设施处置240米，涉及路线参数调整的土建工程6处 600立方米；边坡、边沟或路域环境整治5处 300立方米；</t>
  </si>
  <si>
    <t>Y461360429</t>
  </si>
  <si>
    <t>团山—陈岭</t>
  </si>
  <si>
    <t>标志标线处置500米，交叉口综合处置4处，加装护栏警示诱导设施处置40米，涉及路线参数调整的土建工程2处 200立方米；边坡、边沟或路域环境整治2处 300立方米；</t>
  </si>
  <si>
    <t>Y468360429</t>
  </si>
  <si>
    <t>牛湖路—门港</t>
  </si>
  <si>
    <t>标志标线处置600米，交叉口综合处置6处，加装护栏警示诱导设施处置60米，涉及路线参数调整的土建工程3处 300立方米；边坡、边沟或路域环境整治2处 200立方米；</t>
  </si>
  <si>
    <t>Y492360429</t>
  </si>
  <si>
    <t>陈岭—牌楼</t>
  </si>
  <si>
    <t>标志标线处置600米，交叉口综合处置5处，加装护栏警示诱导设施处置160米，涉及路线参数调整的土建工程3处 300立方米；边坡、边沟或路域环境整治2处 400立方米；</t>
  </si>
  <si>
    <t>Y748360429</t>
  </si>
  <si>
    <t>付家村—王村</t>
  </si>
  <si>
    <t>标志标线处置600米，交叉口综合处置6处，加装护栏警示诱导设施处置296米，涉及路线参数调整的土建工程3处 300立方米；边坡、边沟或路域环境整治3处 450立方米；</t>
  </si>
  <si>
    <t>Y752360429</t>
  </si>
  <si>
    <t>柳新屋—檀垅</t>
  </si>
  <si>
    <t>标志标线处置2000米，交叉口综合处置16处，加装护栏警示诱导设施处置160米，涉及路线参数调整的土建工程10处 500立方米；边坡、边沟或路域环境整治8处 400立方米；</t>
  </si>
  <si>
    <t>Y493360429</t>
  </si>
  <si>
    <t>泉水—殷山</t>
  </si>
  <si>
    <t>标志标线处置500米，交叉口综合处置13处，加装护栏警示诱导设施处置1280米，涉及路线参数调整的土建工程8处 800立方米；边坡、边沟或路域环境整治5处 600立方米；</t>
  </si>
  <si>
    <t>Y487360429</t>
  </si>
  <si>
    <t>太平—联丰</t>
  </si>
  <si>
    <t>标志标线处置1000米，交叉口综合处置7处，加装护栏警示诱导设施处置1500米，涉及路线参数调整的土建工程4处 800立方米；边坡、边沟或路域环境整治3处 300立方米；</t>
  </si>
  <si>
    <t>Y035360421</t>
  </si>
  <si>
    <t>夏家洲—江洲中学</t>
  </si>
  <si>
    <t>加装护栏警示诱导设施处置80米，</t>
  </si>
  <si>
    <t>柴交字[2018]53号</t>
  </si>
  <si>
    <t>X820360421</t>
  </si>
  <si>
    <t>新塘—泽泉</t>
  </si>
  <si>
    <t>加装护栏警示诱导设施处置4540米，其他：铝合金标志牌30套，道口标柱26根。</t>
  </si>
  <si>
    <t>柴交字[2018]60号</t>
  </si>
  <si>
    <t>Y002360421</t>
  </si>
  <si>
    <t>江洲—团洲</t>
  </si>
  <si>
    <t>加装护栏警示诱导设施处置2270米，</t>
  </si>
  <si>
    <t>X804360421</t>
  </si>
  <si>
    <t>岷山—白果</t>
  </si>
  <si>
    <t>其他：铝合金标志牌5套，道口标柱4根，反光热熔标线135m2。</t>
  </si>
  <si>
    <t>柴交字[2018]55号</t>
  </si>
  <si>
    <t>Y023360421</t>
  </si>
  <si>
    <t>乡政府—黄洞</t>
  </si>
  <si>
    <t>加装护栏警示诱导设施处置3100米，其他：铝合金标志牌35套，道口标柱22根。</t>
  </si>
  <si>
    <t>柴交字[2018]61号</t>
  </si>
  <si>
    <t>Y020360421</t>
  </si>
  <si>
    <t>易埂—涌塘</t>
  </si>
  <si>
    <t>加装护栏警示诱导设施处置800米，其他：铝合金标志牌10套，道口标柱8根。</t>
  </si>
  <si>
    <t>柴交字[2018]59号</t>
  </si>
  <si>
    <t>Y014360421</t>
  </si>
  <si>
    <t>干河—牌楼</t>
  </si>
  <si>
    <t>加装护栏警示诱导设施处置3050米，其他：铝合金标志牌30套，道口标柱32根。</t>
  </si>
  <si>
    <t>柴交字[2018]58号</t>
  </si>
  <si>
    <t>Y010360421</t>
  </si>
  <si>
    <t>东围堤—沈畈</t>
  </si>
  <si>
    <t>Y019360421</t>
  </si>
  <si>
    <t>新村—马回岭</t>
  </si>
  <si>
    <t>加装护栏警示诱导设施处置1380米，其他：反光热熔标线1358.75m2，铝合金标志牌16套，道口标柱30根。</t>
  </si>
  <si>
    <t>柴交字[2018]54号</t>
  </si>
  <si>
    <t>加装护栏警示诱导设施处置4420米，其他：铝合金标志牌52套，道口标柱27根。</t>
  </si>
  <si>
    <t>X022360421</t>
  </si>
  <si>
    <t>沙河—黄老门</t>
  </si>
  <si>
    <t>加装护栏警示诱导设施处置3200米，其他：铝合金标志牌30套，道口标柱22根。</t>
  </si>
  <si>
    <t>柴交字[2018]57号</t>
  </si>
  <si>
    <t>Y029360421</t>
  </si>
  <si>
    <t>涌泉乡—泉塘畈</t>
  </si>
  <si>
    <t>加装护栏警示诱导设施处置100米，其他：铝合金标志牌5套，道口标柱2根。</t>
  </si>
  <si>
    <t>Y030360421</t>
  </si>
  <si>
    <t>上街头—火车站</t>
  </si>
  <si>
    <t>加装护栏警示诱导设施处置2360米，</t>
  </si>
  <si>
    <t>Y018360421</t>
  </si>
  <si>
    <t>新村—清潭畈</t>
  </si>
  <si>
    <t>加装护栏警示诱导设施处置3100米，</t>
  </si>
  <si>
    <t>Y013360421</t>
  </si>
  <si>
    <t>狮子洞—蔡桥</t>
  </si>
  <si>
    <t>加装护栏警示诱导设施处置1720米，</t>
  </si>
  <si>
    <t>Y016360421</t>
  </si>
  <si>
    <t>新塘—长山</t>
  </si>
  <si>
    <t>加装护栏警示诱导设施处置1900米，其他：铝合金标志牌9套，道口标柱8根。</t>
  </si>
  <si>
    <t>X815360421</t>
  </si>
  <si>
    <t>双塔—江洲</t>
  </si>
  <si>
    <t>加装护栏警示诱导设施处置1450米，其他：铝合金标志牌11套，道口标柱4根。</t>
  </si>
  <si>
    <t>Y008360421</t>
  </si>
  <si>
    <t>新塘铺—岷山村入口</t>
  </si>
  <si>
    <t>加装护栏警示诱导设施处置900米，其他：铝合金标柱9套，道口标柱8根。</t>
  </si>
  <si>
    <t>标志标线处置2000米，加装护栏警示诱导设施处置4940米，其他：铝合金标志牌40套，道口标柱36根。</t>
  </si>
  <si>
    <t>柴交字[2018]52号</t>
  </si>
  <si>
    <t>青岗岭—马回岭</t>
  </si>
  <si>
    <t>加装护栏警示诱导设施处置300米，</t>
  </si>
  <si>
    <t>Y028360421</t>
  </si>
  <si>
    <t>官场—九洲</t>
  </si>
  <si>
    <t>加装护栏警示诱导设施处置2140米，其他：铝合金标志牌20套，道口标柱32根。</t>
  </si>
  <si>
    <t>Y012360421</t>
  </si>
  <si>
    <t>干河—岳母墓</t>
  </si>
  <si>
    <t>加装护栏警示诱导设施处置450米，其他：铝合金标志牌3套，道口标柱2根</t>
  </si>
  <si>
    <t>柴交字[2018]56号</t>
  </si>
  <si>
    <t>X263360430</t>
  </si>
  <si>
    <t>荆桥—棉船</t>
  </si>
  <si>
    <t>标志标线处置2700米，交叉口综合处置16处，加装护栏警示诱导设施处置3436米，涉及路线参数调整的土建工程0处 0立方米；边坡、边沟或路域环境整治0处 0立方米；其他：交通标志牌15块，交通标线处置40.86平方米，轮廓标143个。</t>
  </si>
  <si>
    <t>彭交字[2018]70号</t>
  </si>
  <si>
    <t>X274360430</t>
  </si>
  <si>
    <t>小屋陈—芙蓉</t>
  </si>
  <si>
    <t>标志标线处置2300米，交叉口综合处置4处，加装护栏警示诱导设施处置1482米，涉及路线参数调整的土建工程0处 0立方米；边坡、边沟或路域环境整治0处 0立方米；其他：交通标志牌36块，交通标线处置40.26平方米，减速带22.5米，轮廓标62个。</t>
  </si>
  <si>
    <t>彭交字[2018]70好</t>
  </si>
  <si>
    <t>X262360430</t>
  </si>
  <si>
    <t>泉山—郭桥</t>
  </si>
  <si>
    <t>标志标线处置3700米，交叉口综合处置40处，加装护栏警示诱导设施处置1740米，涉及路线参数调整的土建工程0处 0立方米；边坡、边沟或路域环境整治0处 0立方米；其他：交通标志牌44块，交通标线处置142.23平方米，减速带32米，轮廓标73个，反光膜4平方米。</t>
  </si>
  <si>
    <t>X272360430</t>
  </si>
  <si>
    <t>张家湾—郭桥</t>
  </si>
  <si>
    <t>标志标线处置4600米，交叉口综合处置56处，加装护栏警示诱导设施处置4016米，涉及路线参数调整的土建工程0处 0立方米；边坡、边沟或路域环境整治0处 0立方米；其他：交通标志牌50个，交通标线处置311.67平方米，减速带65米，轮廓标167个，反光膜10平方米。</t>
  </si>
  <si>
    <t>X269360430</t>
  </si>
  <si>
    <t>岚陵—高速路口</t>
  </si>
  <si>
    <t>标志标线处置2.3米，交叉口综合处置2处，加装护栏警示诱导设施处置2.3米，</t>
  </si>
  <si>
    <t>彭交字[2017]135号</t>
  </si>
  <si>
    <t>标志标线处置8100米，交叉口综合处置32处，加装护栏警示诱导设施处置7165米，涉及路线参数调整的土建工程0处 0立方米；边坡、边沟或路域环境整治0处 0立方米；其他：交通标志牌52块，交通标线处置104.4平方米，减速带25米，轮廓标299个，反光膜2平方米。</t>
  </si>
  <si>
    <t>X282360430</t>
  </si>
  <si>
    <t>白铜畈—岭脚</t>
  </si>
  <si>
    <t>标志标线处置6150米，交叉口综合处置80处，加装护栏警示诱导设施处置5450米，涉及路线参数调整的土建工程0处 0立方米；边坡、边沟或路域环境整治0处 0立方米；其他：交通标志牌90块，交通标线处置239.4平方米，减速带77米，轮廓标227个，反光膜4平方米。</t>
  </si>
  <si>
    <t>X265360430</t>
  </si>
  <si>
    <t>定山-红光</t>
  </si>
  <si>
    <t>标志标线处置0米，交叉口综合处置0处，加装护栏警示诱导设施处置0米，涉及路线参数调整的土建工程0处 0立方米；边坡、边沟或路域环境整治0处 0立方米；其他：交通标志牌31块，交通标线处置共1914.3平方米，波形护栏376米，道口标注48个，百米桩36个，里程碑5个。</t>
  </si>
  <si>
    <t>彭交字[2018]182号</t>
  </si>
  <si>
    <t>Y802360430</t>
  </si>
  <si>
    <t>天红-大屋冯</t>
  </si>
  <si>
    <t>标志标线处置0米，交叉口综合处置0处，加装护栏警示诱导设施处置0米，涉及路线参数调整的土建工程0处 0立方米；边坡、边沟或路域环境整治0处 0立方米；其他：警告标志62块，震荡标线31.5平方米，路肩墙378米，钢管道口标注78根，波形钢护栏380米。</t>
  </si>
  <si>
    <t>彭交字[2018]101号</t>
  </si>
  <si>
    <t>张家湾-郭桥</t>
  </si>
  <si>
    <t>标志标线处置0米，交叉口综合处置0处，加装护栏警示诱导设施处置0米，涉及路线参数调整的土建工程0处 0立方米；边坡、边沟或路域环境整治0处 0立方米；其他：交通标志牌35块，交通标线处置共2498.62平方米，l里程牌6块，公路界碑31块，百米桩63块，波形梁护栏6560米，轮廓标273个，道口标注64个。</t>
  </si>
  <si>
    <t>Y906360430</t>
  </si>
  <si>
    <t>白山村-石岭岗</t>
  </si>
  <si>
    <t>标志标线处置0米，交叉口综合处置0处，加装护栏警示诱导设施处置0米，涉及路线参数调整的土建工程0处 0立方米；边坡、边沟或路域环境整治0处 0立方米；其他：交通标志牌23块，减速垄51米，波形护栏1650米。</t>
  </si>
  <si>
    <t>彭交字[2018]99号</t>
  </si>
  <si>
    <t>Y842360432</t>
  </si>
  <si>
    <t>前山-团结</t>
  </si>
  <si>
    <t>标志标线处置0米，交叉口综合处置0处，加装护栏警示诱导设施处置0米，涉及路线参数调整的土建工程0处 0立方米；边坡、边沟或路域环境整治0处 0立方米；其他：2、警告标志44块，震荡标线12.6平方米，路肩墙324米，钢管道口标注42根，波形钢护栏573米，钢筋砼防撞墙18米。</t>
  </si>
  <si>
    <t>小屋陈-芙蓉</t>
  </si>
  <si>
    <t>标志标线处置0米，交叉口综合处置0处，加装护栏警示诱导设施处置0米，涉及路线参数调整的土建工程0处 0立方米；边坡、边沟或路域环境整治0处 0立方米；其他：交通标志牌80块，交通标线处置共7442.9平方米，减速垄350米，波形护栏13261米，轮廓标553个，道口桩152根。</t>
  </si>
  <si>
    <t>岚陵-高速路口</t>
  </si>
  <si>
    <t>标志标线处置0米，交叉口综合处置0处，加装护栏警示诱导设施处置0米，涉及路线参数调整的土建工程0处 0立方米；边坡、边沟或路域环境整治0处 0立方米；其他：交通标志牌50块，交通标线处置共4627.5平方米，波形护栏5297米，道口标注68个，百米桩115个，里程碑12个。</t>
  </si>
  <si>
    <t>X264360430</t>
  </si>
  <si>
    <t>松林庄-青山坝</t>
  </si>
  <si>
    <t>标志标线处置0米，交叉口综合处置0处，加装护栏警示诱导设施处置0米，涉及路线参数调整的土建工程0处 0立方米；边坡、边沟或路域环境整治0处 0立方米；其他：交通标志牌60块，交通标线处置共4998平方米，波形护栏5284米，道口标注112个，百米桩94个，里程碑10个。</t>
  </si>
  <si>
    <t>X281360430</t>
  </si>
  <si>
    <t>龙宫洞-天红</t>
  </si>
  <si>
    <t>标志标线处置0米，交叉口综合处置0处，加装护栏警示诱导设施处置0米，涉及路线参数调整的土建工程0处 0立方米；边坡、边沟或路域环境整治0处 0立方米；其他：交通标志牌29块，减速带43.2平方米，波形护栏1302米，道口标注32个，百米桩26个，里程碑3个。</t>
  </si>
  <si>
    <t>Y937360430</t>
  </si>
  <si>
    <t>排楼宗桥-凤凰</t>
  </si>
  <si>
    <t>交通标志牌1块，减速垄3.5米，波形护栏1295米。</t>
  </si>
  <si>
    <t>彭交字[2018]91号</t>
  </si>
  <si>
    <t>Y888360430</t>
  </si>
  <si>
    <t>芙蓉-凤凰</t>
  </si>
  <si>
    <t>交通标志牌5块，减速垄13.5米，波形护栏460米。</t>
  </si>
  <si>
    <t>Y889360430</t>
  </si>
  <si>
    <t>新村-杨家嘴</t>
  </si>
  <si>
    <t>交通标志牌8块，减速垄15米，波形护栏165米。</t>
  </si>
  <si>
    <t>Y891360430</t>
  </si>
  <si>
    <t>湖牛线-北小</t>
  </si>
  <si>
    <t>交通标志牌8块，减速垄22.5米，波形护栏75米。</t>
  </si>
  <si>
    <t>Y892360430</t>
  </si>
  <si>
    <t>县道口-阳明柯</t>
  </si>
  <si>
    <t>1、交通标志牌7块，减速垄10米，波形护栏1150米。</t>
  </si>
  <si>
    <t>Y801360430</t>
  </si>
  <si>
    <t>湖西-花炮厂</t>
  </si>
  <si>
    <t>交通标志牌18块，减速垄40.5米，波形护栏6310米。</t>
  </si>
  <si>
    <t>Y890360430</t>
  </si>
  <si>
    <t>加油站-太字</t>
  </si>
  <si>
    <t>1、交通标志牌5块，减速垄20米，波形护栏230米。</t>
  </si>
  <si>
    <t>Y815360430</t>
  </si>
  <si>
    <t>彭乐-梅塘</t>
  </si>
  <si>
    <t>交通标志牌14块，减速垄18米，波形护栏2550米。</t>
  </si>
  <si>
    <t>彭交字[2018]94号</t>
  </si>
  <si>
    <t>Y855360430</t>
  </si>
  <si>
    <t>大林山-田埠湾</t>
  </si>
  <si>
    <t>交通标志牌12块，减速垄15米，波形护栏80米。</t>
  </si>
  <si>
    <t>Y911360430</t>
  </si>
  <si>
    <t>砖瓦厂-栗树林</t>
  </si>
  <si>
    <t>交通标线11.03平方米，交通标志牌12块，减速垄10.5米，波形护栏1590米。</t>
  </si>
  <si>
    <t>Y912360430</t>
  </si>
  <si>
    <t>水库-大塘角</t>
  </si>
  <si>
    <t>1、交通标志牌13块，减速垄20米，波形护栏610米。</t>
  </si>
  <si>
    <t>Y913360430</t>
  </si>
  <si>
    <t>黄花-甘王组</t>
  </si>
  <si>
    <t>1、交通标线17.18平方米，交通标志牌25块，减速垄31.5米，波形护栏610米。</t>
  </si>
  <si>
    <t>Y938360430</t>
  </si>
  <si>
    <t>养老院-南阳</t>
  </si>
  <si>
    <t>1、交通标志牌34块，交通标线28.35平方米，减速垄55米，波形护栏200米，轮廓标8个。</t>
  </si>
  <si>
    <t>彭交字[2018]96号</t>
  </si>
  <si>
    <t>Y939360430</t>
  </si>
  <si>
    <t>余粮-土桥</t>
  </si>
  <si>
    <t>交通标志牌16块，减速垄27米，波形护栏320米</t>
  </si>
  <si>
    <t>Y914360430</t>
  </si>
  <si>
    <t>爱国-黄畈</t>
  </si>
  <si>
    <t>交通标志牌14块，减速垄19米，波形护栏1840米。</t>
  </si>
  <si>
    <t>Y923360430</t>
  </si>
  <si>
    <t>九甲龙-九一</t>
  </si>
  <si>
    <t>交通标志牌8块，减速垄12米，波形护栏346米</t>
  </si>
  <si>
    <t>Y924360430</t>
  </si>
  <si>
    <t>黄金桥-磨盘垅</t>
  </si>
  <si>
    <t>交通标志牌18块，减速垄32米，波形护栏2660米</t>
  </si>
  <si>
    <t>Y900360430</t>
  </si>
  <si>
    <t>湖牛线-枫伙垅</t>
  </si>
  <si>
    <t>1、交通标志牌14块，减速垄36米，波形护栏730米，道口桩4根。</t>
  </si>
  <si>
    <t>彭交字[2018]90号</t>
  </si>
  <si>
    <t>Y901360430</t>
  </si>
  <si>
    <t>湖牛线-林场</t>
  </si>
  <si>
    <t>交通标志牌20块，减速垄24.5米，波形护栏380米，道口桩4根。</t>
  </si>
  <si>
    <t>Y902360430</t>
  </si>
  <si>
    <t>联塘-出谷垅</t>
  </si>
  <si>
    <t>交通标志牌16块，减速垄14米，波形护栏735米</t>
  </si>
  <si>
    <t>Y818360430</t>
  </si>
  <si>
    <t>定龙线-喻家</t>
  </si>
  <si>
    <t>交通标志牌20块，减速垄40米，波形护栏605米</t>
  </si>
  <si>
    <t>Y897360430</t>
  </si>
  <si>
    <t>金洲-复排</t>
  </si>
  <si>
    <t>1、交通标志牌4块，交通标线33.09平方米，道口桩94根。</t>
  </si>
  <si>
    <t>彭交字[2018]97号</t>
  </si>
  <si>
    <t>X047360481</t>
  </si>
  <si>
    <t>横港-青山</t>
  </si>
  <si>
    <t>标志标线处置0米，交叉口综合处置4处，加装护栏警示诱导设施处置1996米，涉及路线参数调整的土建工程0处 0立方米；边坡、边沟或路域环境整治0处 0立方米；</t>
  </si>
  <si>
    <t>瑞交公字[2018]04号</t>
  </si>
  <si>
    <t>Y131360481</t>
  </si>
  <si>
    <t>青山林场-青山张</t>
  </si>
  <si>
    <t>标志标线处置0米，交叉口综合处置0处，加装护栏警示诱导设施处置2350米，涉及路线参数调整的土建工程0处 0立方米；边坡、边沟或路域环境整治0处 0立方米；</t>
  </si>
  <si>
    <t>瑞交公字[2018]06号</t>
  </si>
  <si>
    <t>X806360481</t>
  </si>
  <si>
    <t>高丰-塘山</t>
  </si>
  <si>
    <t>标志标线处置0米，交叉口综合处置60处，加装护栏警示诱导设施处置8268米，涉及路线参数调整的土建工程0处 0立方米；边坡、边沟或路域环境整治0处 0立方米；</t>
  </si>
  <si>
    <t>瑞交公字[2018]05号</t>
  </si>
  <si>
    <t>标志标线处置0米，交叉口综合处置0处，加装护栏警示诱导设施处置3960米，涉及路线参数调整的土建工程0处 0立方米；边坡、边沟或路域环境整治0处 0立方米；</t>
  </si>
  <si>
    <t>Y151360481</t>
  </si>
  <si>
    <t>杨段-易家垅</t>
  </si>
  <si>
    <t>标志标线处置523米，交叉口综合处置4处，加装护栏警示诱导设施处置890米，涉及路线参数调整的土建工程0处 0立方米；边坡、边沟或路域环境整治0处 0立方米；</t>
  </si>
  <si>
    <t>瓜坑-联合</t>
  </si>
  <si>
    <t>标志标线处置0米，交叉口综合处置0处，加装护栏警示诱导设施处置2720米，涉及路线参数调整的土建工程0处 0立方米；边坡、边沟或路域环境整治0处 0立方米；</t>
  </si>
  <si>
    <t>八门-大坳</t>
  </si>
  <si>
    <t>标志标线处置0米，交叉口综合处置75处，加装护栏警示诱导设施处置7986米，涉及路线参数调整的土建工程0处 0立方米；边坡、边沟或路域环境整治0处 0立方米；</t>
  </si>
  <si>
    <t>瑞交公字[2018]03号</t>
  </si>
  <si>
    <t>Y281360481</t>
  </si>
  <si>
    <t>洪一-花园</t>
  </si>
  <si>
    <t>标志标线处置328米，交叉口综合处置6处，加装护栏警示诱导设施处置1586米，涉及路线参数调整的土建工程0处 0立方米；边坡、边沟或路域环境整治0处 0立方米；</t>
  </si>
  <si>
    <t>瑞交公字[2018]6号</t>
  </si>
  <si>
    <t>X041360481</t>
  </si>
  <si>
    <t>瑞昌-南林</t>
  </si>
  <si>
    <t>标志标线处置259米，交叉口综合处置30处，加装护栏警示诱导设施处置1296米，涉及路线参数调整的土建工程0处 0立方米；边坡、边沟或路域环境整治0处 0立方米；</t>
  </si>
  <si>
    <t>瑞交公字[2018]02号</t>
  </si>
  <si>
    <t>Y132360481</t>
  </si>
  <si>
    <t>青山-石桥塘</t>
  </si>
  <si>
    <t>标志标线处置824米，交叉口综合处置0处，加装护栏警示诱导设施处置2325米，涉及路线参数调整的土建工程0处 0立方米；边坡、边沟或路域环境整治0处 0立方米；</t>
  </si>
  <si>
    <t>Y143360481</t>
  </si>
  <si>
    <t>洞上坳-老屋李</t>
  </si>
  <si>
    <t>标志标线处置0米，交叉口综合处置0处，加装护栏警示诱导设施处置720米，涉及路线参数调整的土建工程0处 0立方米；边坡、边沟或路域环境整治0处 0立方米；</t>
  </si>
  <si>
    <t>X045360481</t>
  </si>
  <si>
    <t>江联-夏畈</t>
  </si>
  <si>
    <t>标志标线处置0米，交叉口综合处置28处，加装护栏警示诱导设施处置2570米，涉及路线参数调整的土建工程0处 0立方米；边坡、边沟或路域环境整治0处 0立方米；其他：铸铁减速带3.5m、各类标志牌6块</t>
  </si>
  <si>
    <t>瑞交公字[2018]23号</t>
  </si>
  <si>
    <t>X048360481</t>
  </si>
  <si>
    <t>武蛟-南阳</t>
  </si>
  <si>
    <t>标志标线处置0米，交叉口综合处置0处，加装护栏警示诱导设施处置11530米，涉及路线参数调整的土建工程0处 0立方米；边坡、边沟或路域环境整治0处 0立方米；其他：各类标志牌16块</t>
  </si>
  <si>
    <t>X050360481</t>
  </si>
  <si>
    <t>肇陈-阳新</t>
  </si>
  <si>
    <t>标志标线处置0米，交叉口综合处置38处，加装护栏警示诱导设施处置5570米，涉及路线参数调整的土建工程0处 0立方米；边坡、边沟或路域环境整治0处 0立方米；其他：铸铁减速带8m，各类标志牌58块</t>
  </si>
  <si>
    <t>X807360481</t>
  </si>
  <si>
    <t>高丰-车桥</t>
  </si>
  <si>
    <t>交叉口综合处置42处，加装护栏警示诱导设施处置7220米，其他：铸铁减速带5m，各类标志牌28块</t>
  </si>
  <si>
    <t>X819360481</t>
  </si>
  <si>
    <t>范镇-赤湖</t>
  </si>
  <si>
    <t>加装护栏警示诱导设施处置5320米，其他：铸铁减速带5m，各类标志牌32块</t>
  </si>
  <si>
    <t>Y155360481</t>
  </si>
  <si>
    <t>仓下-新福</t>
  </si>
  <si>
    <t>加装护栏警示诱导设施处置2140米，其他：标识牌28块，凸镜1块</t>
  </si>
  <si>
    <t>瑞交公字[28]36号</t>
  </si>
  <si>
    <t>Y203360481</t>
  </si>
  <si>
    <t>港下周-林场</t>
  </si>
  <si>
    <t>加装护栏警示诱导设施处置900米，其他：标识牌12块</t>
  </si>
  <si>
    <t>瑞交公字[28]43号</t>
  </si>
  <si>
    <t>Y232360481</t>
  </si>
  <si>
    <t>下杨湾—泥塘山</t>
  </si>
  <si>
    <t>加装护栏警示诱导设施处置2115米，</t>
  </si>
  <si>
    <t>瑞交公字[2018]37号</t>
  </si>
  <si>
    <t>Y054360481</t>
  </si>
  <si>
    <t>上畈-严畈</t>
  </si>
  <si>
    <t>加装护栏警示诱导设施处置2930米，</t>
  </si>
  <si>
    <t>瑞交公字[2018]28号</t>
  </si>
  <si>
    <t>Y114360481</t>
  </si>
  <si>
    <t>洪岭-乌山</t>
  </si>
  <si>
    <t>加装护栏警示诱导设施处置1110米，其他：减速带3.5米，标识牌10块</t>
  </si>
  <si>
    <t>瑞交公字[2018]42号</t>
  </si>
  <si>
    <t>Y004360481</t>
  </si>
  <si>
    <t>武山-九码</t>
  </si>
  <si>
    <t>加装护栏警示诱导设施处置1210米，其他：铸铁减速带3.5，标志牌5块，凸镜1块</t>
  </si>
  <si>
    <t>瑞交公字[28]24号</t>
  </si>
  <si>
    <t>Y003360481</t>
  </si>
  <si>
    <t>檀山-邹家凹</t>
  </si>
  <si>
    <t>加装护栏警示诱导设施处置860米，其他：铸铁减速带3.5米，标志牌6块</t>
  </si>
  <si>
    <t>Y001360481</t>
  </si>
  <si>
    <t>檀山-赤丰</t>
  </si>
  <si>
    <t>加装护栏警示诱导设施处置1140米，其他：铸铁减速带7米，标志牌22块，凸镜2块</t>
  </si>
  <si>
    <t>瑞交公字[2018]24号</t>
  </si>
  <si>
    <t>Y201360481</t>
  </si>
  <si>
    <t>前周-邓家坝</t>
  </si>
  <si>
    <t>加装护栏警示诱导设施处置5060米，其他：标识牌56，凸镜4块</t>
  </si>
  <si>
    <t>Y051360481</t>
  </si>
  <si>
    <t>严畈-上邹</t>
  </si>
  <si>
    <t>加装护栏警示诱导设施处置1700米，</t>
  </si>
  <si>
    <t>Y126360481</t>
  </si>
  <si>
    <t>良田-长春</t>
  </si>
  <si>
    <t>交叉口综合处置4处，加装护栏警示诱导设施处置105米，其他：标识牌14块，减速带4米</t>
  </si>
  <si>
    <t>瑞交公字[2018]44号</t>
  </si>
  <si>
    <t>Y127360481</t>
  </si>
  <si>
    <t>八都-源源</t>
  </si>
  <si>
    <t>加装护栏警示诱导设施处置920米，其他：标识牌14块，凸镜1块</t>
  </si>
  <si>
    <t>Y125360481</t>
  </si>
  <si>
    <t>东山-红岗</t>
  </si>
  <si>
    <t>加装护栏警示诱导设施处置860米，</t>
  </si>
  <si>
    <t>Y082360481</t>
  </si>
  <si>
    <t>夏畈-武蛟</t>
  </si>
  <si>
    <t>加装护栏警示诱导设施处置2040米，其他：铸铁减速带7米，标志牌6块，凸镜3块</t>
  </si>
  <si>
    <t>瑞交公字[28]29号</t>
  </si>
  <si>
    <t>Y053360481</t>
  </si>
  <si>
    <t>南林-王家</t>
  </si>
  <si>
    <t>加装护栏警示诱导设施处置400米，</t>
  </si>
  <si>
    <t>Y303360481</t>
  </si>
  <si>
    <t>上畈-大冲</t>
  </si>
  <si>
    <t>加装护栏警示诱导设施处置420米，其他：标识牌10块，凸镜1块</t>
  </si>
  <si>
    <t>Y124360481</t>
  </si>
  <si>
    <t>北溪-李畈</t>
  </si>
  <si>
    <t>加装护栏警示诱导设施处置2260米，</t>
  </si>
  <si>
    <t>Y031360481</t>
  </si>
  <si>
    <t>三眼-北联</t>
  </si>
  <si>
    <t>加装护栏警示诱导设施处置640米，其他：标志牌26块，凸镜2块</t>
  </si>
  <si>
    <t>瑞交公字[28]30号</t>
  </si>
  <si>
    <t>Y144360481</t>
  </si>
  <si>
    <t>苗圃-青华</t>
  </si>
  <si>
    <t>加装护栏警示诱导设施处置1130米，其他：标识牌22块，凸镜8块</t>
  </si>
  <si>
    <t>瑞交公字[28]41号</t>
  </si>
  <si>
    <t>Y113360481</t>
  </si>
  <si>
    <t>江航-顾家</t>
  </si>
  <si>
    <t>加装护栏警示诱导设施处置710米，</t>
  </si>
  <si>
    <t>Y002360481</t>
  </si>
  <si>
    <t>黄桥-连山</t>
  </si>
  <si>
    <t>加装护栏警示诱导设施处置1900米，其他：标志牌20块，凸镜1块</t>
  </si>
  <si>
    <t>Y085360481</t>
  </si>
  <si>
    <t>严畈-白杨</t>
  </si>
  <si>
    <t>加装护栏警示诱导设施处置920米，其他：标志牌14块，凸镜1块</t>
  </si>
  <si>
    <t>Y032360481</t>
  </si>
  <si>
    <t>南畈-新桥</t>
  </si>
  <si>
    <t>加装护栏警示诱导设施处置910米，其他：标志牌28块，凸镜2块</t>
  </si>
  <si>
    <t>Y035360481</t>
  </si>
  <si>
    <t>百花-禁地</t>
  </si>
  <si>
    <t>交叉口综合处置4处，加装护栏警示诱导设施处置510米，其他：标志牌6块</t>
  </si>
  <si>
    <t>Y141360481</t>
  </si>
  <si>
    <t>赤岗-清盆</t>
  </si>
  <si>
    <t>加装护栏警示诱导设施处置1100米，其他：减速带7米，标识牌10块，凸镜2块</t>
  </si>
  <si>
    <t>Y301360481</t>
  </si>
  <si>
    <t>罗成-乌石街</t>
  </si>
  <si>
    <t>加装护栏警示诱导设施处置6140米，其他：标识牌28块，凸镜1块</t>
  </si>
  <si>
    <t>Y306360481</t>
  </si>
  <si>
    <t>横立山--大德</t>
  </si>
  <si>
    <t>加装护栏警示诱导设施处置4020米，其他：各类标志牌17块</t>
  </si>
  <si>
    <t>瑞交公字[28]25号</t>
  </si>
  <si>
    <t>Y154360481</t>
  </si>
  <si>
    <t>小坳-下阮</t>
  </si>
  <si>
    <t>加装护栏警示诱导设施处置1480米，其他：标志牌12块，凸镜2块</t>
  </si>
  <si>
    <t>烟山峡—周家</t>
  </si>
  <si>
    <t>加装护栏警示诱导设施处置2860米，</t>
  </si>
  <si>
    <t>YA16360423</t>
  </si>
  <si>
    <t>毛田-清水</t>
  </si>
  <si>
    <t>加装护栏警示诱导设施处置2400米，</t>
  </si>
  <si>
    <t>武交字[2018]59号</t>
  </si>
  <si>
    <t>YA28360423</t>
  </si>
  <si>
    <t>鸦雀山-东山</t>
  </si>
  <si>
    <t>加装护栏警示诱导设施处置4800米，</t>
  </si>
  <si>
    <t>武交字[2018]60号</t>
  </si>
  <si>
    <t>YA43360423</t>
  </si>
  <si>
    <t>东林-新湾</t>
  </si>
  <si>
    <t>加装护栏警示诱导设施处置4400米，</t>
  </si>
  <si>
    <t>武交字[2018]58号</t>
  </si>
  <si>
    <t>X077360423</t>
  </si>
  <si>
    <t>巷口至大洞</t>
  </si>
  <si>
    <t>加装护栏警示诱导设施处置4900米，</t>
  </si>
  <si>
    <t>武交字[2018]192号</t>
  </si>
  <si>
    <t>YA35360423</t>
  </si>
  <si>
    <t>彭坪—大洞</t>
  </si>
  <si>
    <t>加装护栏警示诱导设施处置2000米，</t>
  </si>
  <si>
    <t>武交字[2018]150号</t>
  </si>
  <si>
    <t>YA36360423</t>
  </si>
  <si>
    <t>枫树—湖北煤矿</t>
  </si>
  <si>
    <t>加装护栏警示诱导设施处置1400米，</t>
  </si>
  <si>
    <t>武交字[2018]131号</t>
  </si>
  <si>
    <t>YA11360423</t>
  </si>
  <si>
    <t>焦武线-柳村</t>
  </si>
  <si>
    <t>加装护栏警示诱导设施处置1100米，</t>
  </si>
  <si>
    <t>武交字[2018]126号</t>
  </si>
  <si>
    <t>Y135360423</t>
  </si>
  <si>
    <t>巾口—杨角岭</t>
  </si>
  <si>
    <t>加装护栏警示诱导设施处置2900米，</t>
  </si>
  <si>
    <t>武交字[2018]141号</t>
  </si>
  <si>
    <t>柯垅线—南坑</t>
  </si>
  <si>
    <t>武交字[2018]142号</t>
  </si>
  <si>
    <t>Y132360423</t>
  </si>
  <si>
    <t>山坳头—泉溪</t>
  </si>
  <si>
    <t>加装护栏警示诱导设施处置5000米，</t>
  </si>
  <si>
    <t>武交字[2018]151号</t>
  </si>
  <si>
    <t>Y122360423</t>
  </si>
  <si>
    <t>横路—岭下</t>
  </si>
  <si>
    <t>加装护栏警示诱导设施处置4000米，</t>
  </si>
  <si>
    <t>武交字[2018]138号</t>
  </si>
  <si>
    <t>Y149360423</t>
  </si>
  <si>
    <t>罗溪—坪源</t>
  </si>
  <si>
    <t>武交字[2018]147号</t>
  </si>
  <si>
    <t>YA27360423</t>
  </si>
  <si>
    <t>西下—棠夏</t>
  </si>
  <si>
    <t>加装护栏警示诱导设施处置1300米，</t>
  </si>
  <si>
    <t>武交字[2018]133号</t>
  </si>
  <si>
    <t>X810360423</t>
  </si>
  <si>
    <t>罗溪-庙岭</t>
  </si>
  <si>
    <t>加装护栏警示诱导设施处置4230米，</t>
  </si>
  <si>
    <t>武交字[2015]63号</t>
  </si>
  <si>
    <t>Y141360423</t>
  </si>
  <si>
    <t>肖家坪—弥陀寺</t>
  </si>
  <si>
    <t>武交字[2018]47号</t>
  </si>
  <si>
    <t>YA33360423</t>
  </si>
  <si>
    <t>丁家山桥头—岭下</t>
  </si>
  <si>
    <t>加装护栏警示诱导设施处置2600米，</t>
  </si>
  <si>
    <t>武交字[2018]136号</t>
  </si>
  <si>
    <t>Y143360423</t>
  </si>
  <si>
    <t>茶场—粮站</t>
  </si>
  <si>
    <t>武交字[2018]158号</t>
  </si>
  <si>
    <t>Y167360423</t>
  </si>
  <si>
    <t>农科所—水口</t>
  </si>
  <si>
    <t>武交字[2018]52号</t>
  </si>
  <si>
    <t>X083360423</t>
  </si>
  <si>
    <t>官莲至巾口</t>
  </si>
  <si>
    <t>加装护栏警示诱导设施处置5200米，</t>
  </si>
  <si>
    <t>武交字[2018]193号</t>
  </si>
  <si>
    <t>Y152360423</t>
  </si>
  <si>
    <t>拱门桥—黎家</t>
  </si>
  <si>
    <t>加装护栏警示诱导设施处置2800米，</t>
  </si>
  <si>
    <t>武交字[2018]129号</t>
  </si>
  <si>
    <t>Y148360423</t>
  </si>
  <si>
    <t>槐村—安乐</t>
  </si>
  <si>
    <t>武交字[2018]139号</t>
  </si>
  <si>
    <t>石渡至石门</t>
  </si>
  <si>
    <t>加装护栏警示诱导设施处置20700米，</t>
  </si>
  <si>
    <t>武交字[2018]191号</t>
  </si>
  <si>
    <t>YA18360423</t>
  </si>
  <si>
    <t>长坪—仑上</t>
  </si>
  <si>
    <t>加装护栏警示诱导设施处置900米，</t>
  </si>
  <si>
    <t>武交字[2018]87号</t>
  </si>
  <si>
    <t>YA17360423</t>
  </si>
  <si>
    <t>坎上—石坑</t>
  </si>
  <si>
    <t>加装护栏警示诱导设施处置6000米，</t>
  </si>
  <si>
    <t>武交字[2018]92号</t>
  </si>
  <si>
    <t>YA15360423</t>
  </si>
  <si>
    <t>焦武线—罗洞</t>
  </si>
  <si>
    <t>加装护栏警示诱导设施处置3200米，</t>
  </si>
  <si>
    <t>武交字[2018]140号</t>
  </si>
  <si>
    <t>Y150360423</t>
  </si>
  <si>
    <t>梅山—拦河坝</t>
  </si>
  <si>
    <t>武交字[2018]130号</t>
  </si>
  <si>
    <t>Y146360423</t>
  </si>
  <si>
    <t>牛皮石—桂竹窝</t>
  </si>
  <si>
    <t>加装护栏警示诱导设施处置7200米，</t>
  </si>
  <si>
    <t>武交字[2018]149号</t>
  </si>
  <si>
    <t>Y133360423</t>
  </si>
  <si>
    <t>上湾—梨树下</t>
  </si>
  <si>
    <t>武交字[2018]153号</t>
  </si>
  <si>
    <t>YA01360423</t>
  </si>
  <si>
    <t>新牌—青岭</t>
  </si>
  <si>
    <t>加装护栏警示诱导设施处置1200米，</t>
  </si>
  <si>
    <t>武交字[2018]127号</t>
  </si>
  <si>
    <t>YA21360423</t>
  </si>
  <si>
    <t>安乐—坎上</t>
  </si>
  <si>
    <t>武交字[2018]85号</t>
  </si>
  <si>
    <t>船滩—坎头</t>
  </si>
  <si>
    <t>加装护栏警示诱导设施处置3700米，</t>
  </si>
  <si>
    <t>武交字[2018]88号</t>
  </si>
  <si>
    <t>YA04360423</t>
  </si>
  <si>
    <t>楼子下—尧山</t>
  </si>
  <si>
    <t>加装护栏警示诱导设施处置1600米，</t>
  </si>
  <si>
    <t>武交字[2018]143号</t>
  </si>
  <si>
    <t>YA29360423</t>
  </si>
  <si>
    <t>鲁溪—官莲</t>
  </si>
  <si>
    <t>加装护栏警示诱导设施处置4100米，</t>
  </si>
  <si>
    <t>武交字[2018]144号</t>
  </si>
  <si>
    <t>YA06360423</t>
  </si>
  <si>
    <t>罗庙线—新庄</t>
  </si>
  <si>
    <t>武交字[2018]145号</t>
  </si>
  <si>
    <t>YA05360423</t>
  </si>
  <si>
    <t>罗庙线—长龙</t>
  </si>
  <si>
    <t>加装护栏警示诱导设施处置1500米，</t>
  </si>
  <si>
    <t>武交字[2018]146号</t>
  </si>
  <si>
    <t>Y165360423</t>
  </si>
  <si>
    <t>南岳—黄沙</t>
  </si>
  <si>
    <t>武交字[2018]148号</t>
  </si>
  <si>
    <t>Y147360423</t>
  </si>
  <si>
    <t>石坪—大寺里</t>
  </si>
  <si>
    <t>武交字[2018]156号</t>
  </si>
  <si>
    <t>Y145360423</t>
  </si>
  <si>
    <t>斜滩至月田老机米站</t>
  </si>
  <si>
    <t>武交字[2018]160号</t>
  </si>
  <si>
    <t>YA12360423</t>
  </si>
  <si>
    <t>新丰—安乐</t>
  </si>
  <si>
    <t>武交字[2018]161号</t>
  </si>
  <si>
    <t>Y144360423</t>
  </si>
  <si>
    <t>长岭—老虎头</t>
  </si>
  <si>
    <t>武交字[2018]164号</t>
  </si>
  <si>
    <t>双溪—泉口</t>
  </si>
  <si>
    <t>加装护栏警示诱导设施处置16700米，</t>
  </si>
  <si>
    <t>武交字[2018]280号</t>
  </si>
  <si>
    <t>Y168360423</t>
  </si>
  <si>
    <t>甫田—红卫</t>
  </si>
  <si>
    <t>武交字[2018]91号</t>
  </si>
  <si>
    <t>Y130360423</t>
  </si>
  <si>
    <t>大桥—东屏</t>
  </si>
  <si>
    <t>武交字[2018]135号</t>
  </si>
  <si>
    <t>X939360423</t>
  </si>
  <si>
    <t>杨洲至丁坑口</t>
  </si>
  <si>
    <t>加装护栏警示诱导设施处置12700米，</t>
  </si>
  <si>
    <t>武交字[2018]190号</t>
  </si>
  <si>
    <t>YA19360423</t>
  </si>
  <si>
    <t>上汤—小九宫</t>
  </si>
  <si>
    <t>加装护栏警示诱导设施处置3800米，</t>
  </si>
  <si>
    <t>武交字[2018]152号</t>
  </si>
  <si>
    <t>Y159360423</t>
  </si>
  <si>
    <t>石门楼—钨矿</t>
  </si>
  <si>
    <t>加装护栏警示诱导设施处置11500米，</t>
  </si>
  <si>
    <t>武交字[2018]154号</t>
  </si>
  <si>
    <t>YA25360423</t>
  </si>
  <si>
    <t>焦武线-塘畔</t>
  </si>
  <si>
    <t>加装护栏警示诱导设施处置1800米，</t>
  </si>
  <si>
    <t>武交字[2018]50号</t>
  </si>
  <si>
    <t>Y137360423</t>
  </si>
  <si>
    <t>水口—源口</t>
  </si>
  <si>
    <t>加装护栏警示诱导设施处置8000米，</t>
  </si>
  <si>
    <t>武交字[2018]46号</t>
  </si>
  <si>
    <t>YA26360423</t>
  </si>
  <si>
    <t>千步岭—大坪</t>
  </si>
  <si>
    <t>加装护栏警示诱导设施处置1000米，</t>
  </si>
  <si>
    <t>武交字[2018]125号</t>
  </si>
  <si>
    <t>Y124360423</t>
  </si>
  <si>
    <t>巷口—外蔡</t>
  </si>
  <si>
    <t>加装护栏警示诱导设施处置700米，</t>
  </si>
  <si>
    <t>武交字[2018]159号</t>
  </si>
  <si>
    <t>长榜—上樊</t>
  </si>
  <si>
    <t>加装护栏警示诱导设施处置3500米，</t>
  </si>
  <si>
    <t>武交字[2018]48号</t>
  </si>
  <si>
    <t>YA38360423</t>
  </si>
  <si>
    <t>白杨—大洞</t>
  </si>
  <si>
    <t>加装护栏警示诱导设施处置5600米，</t>
  </si>
  <si>
    <t>武交字[2018]134号</t>
  </si>
  <si>
    <t>Y162360423</t>
  </si>
  <si>
    <t>小坪—下坊</t>
  </si>
  <si>
    <t>加装护栏警示诱导设施处置4200米，</t>
  </si>
  <si>
    <t>武交字[2018]94号</t>
  </si>
  <si>
    <t>Y138360423</t>
  </si>
  <si>
    <t>马回港—茶子坪</t>
  </si>
  <si>
    <t>加装护栏警示诱导设施处置3300米，</t>
  </si>
  <si>
    <t>武交字[2018]51号</t>
  </si>
  <si>
    <t>Y157360423</t>
  </si>
  <si>
    <t>北门—三贤</t>
  </si>
  <si>
    <t>武交字[2018]86号</t>
  </si>
  <si>
    <t>YA23360423</t>
  </si>
  <si>
    <t>大源—坪坑</t>
  </si>
  <si>
    <t>加装护栏警示诱导设施处置2100米，</t>
  </si>
  <si>
    <t>武交字[2018]89号</t>
  </si>
  <si>
    <t>Y153360423</t>
  </si>
  <si>
    <t>角山—吴家</t>
  </si>
  <si>
    <t>武交字[2018]128号</t>
  </si>
  <si>
    <t>Y151360423</t>
  </si>
  <si>
    <t>石门—白桥</t>
  </si>
  <si>
    <t>加装护栏警示诱导设施处置2500米，</t>
  </si>
  <si>
    <t>武交字[2018]155号</t>
  </si>
  <si>
    <t>YA02360423</t>
  </si>
  <si>
    <t>田铺—镜源</t>
  </si>
  <si>
    <t>武交字[2018]157号</t>
  </si>
  <si>
    <t>Y134360423</t>
  </si>
  <si>
    <t>吴帮田—药场</t>
  </si>
  <si>
    <t>武交字[2018]132号</t>
  </si>
  <si>
    <t>YA34360423</t>
  </si>
  <si>
    <t>严阳—东坑</t>
  </si>
  <si>
    <t>加装护栏警示诱导设施处置9700米，</t>
  </si>
  <si>
    <t>武交字[2018]163号</t>
  </si>
  <si>
    <t>Y051360424</t>
  </si>
  <si>
    <t>黄沙—黄坳</t>
  </si>
  <si>
    <t>标志标线处置5510平方米，加装护栏警示诱导设施处置2707米，其他：增设标志牌93套、含轮廊标178个、交通广角镜3块、公里碑17块、百米桩162块、减速带127米</t>
  </si>
  <si>
    <t>修交字[2017]67</t>
  </si>
  <si>
    <t>Y062360424</t>
  </si>
  <si>
    <t>司前—花园</t>
  </si>
  <si>
    <t>标志标线处置63平方米，加装护栏警示诱导设施处置2595米，其他：增设交通标志72套</t>
  </si>
  <si>
    <t>修交字[2017]68号</t>
  </si>
  <si>
    <t>Y111360424</t>
  </si>
  <si>
    <t>祁源港—上庄</t>
  </si>
  <si>
    <t>标志标线处置5196平方米，加装护栏警示诱导设施处置14032米，其他：增设交通标志牌151套、轮廊标1436个、道口标柱44根、交通广角镜10块、公里碑17块、百米桩162块</t>
  </si>
  <si>
    <t>修交字[2017]67号</t>
  </si>
  <si>
    <t>Y087360424</t>
  </si>
  <si>
    <t>墨田—中断</t>
  </si>
  <si>
    <t>标志标线处置183平方米，加装护栏警示诱导设施处置5410米，其他：增设交通标志78套</t>
  </si>
  <si>
    <t>Y020360424</t>
  </si>
  <si>
    <t>何市—潭坑</t>
  </si>
  <si>
    <t>标志标线处置5717平方米，加装护栏警示诱导设施处置1925米，其他：增设标志牌54套、道口标柱60根、公里碑18块、百米桩171块</t>
  </si>
  <si>
    <t>Y103360424</t>
  </si>
  <si>
    <t>全丰—画坪桥</t>
  </si>
  <si>
    <t>标志标线处置2538平方米，加装护栏警示诱导设施处置6795米，其他：增设交通标志牌44套、轮廊标681个、道口标柱28根、交通广角镜4块、公里碑8块、百米桩75块</t>
  </si>
  <si>
    <t>Y089360424</t>
  </si>
  <si>
    <t>古市—船舱</t>
  </si>
  <si>
    <t>标志标线处置3360平方米，其他：增设交通标志牌97套、轮廊标910个、道口标柱32根、交通广角镜20块、公里碑14块、百米桩133块</t>
  </si>
  <si>
    <t>Y023360424</t>
  </si>
  <si>
    <t>潭溪—南坪街</t>
  </si>
  <si>
    <t>标志标线处置609平方米，加装护栏警示诱导设施处置10020米，其他：增设交通标志252套</t>
  </si>
  <si>
    <t>Y109360424</t>
  </si>
  <si>
    <t>桃树—小庄</t>
  </si>
  <si>
    <t>标志标线处置1992平方米，加装护栏警示诱导设施处置710米，其他：增设交通标志牌32套、轮廊标71个、道口标柱76根、交通广角镜1块、公里碑6块、百米桩57块</t>
  </si>
  <si>
    <t>Y010360424</t>
  </si>
  <si>
    <t>征村—漫江</t>
  </si>
  <si>
    <t>标志标线处置5141平方米，加装护栏警示诱导设施处置1299米，其他：增设标志牌44套、道口标柱52根、公里碑16块、百米桩153块</t>
  </si>
  <si>
    <t>Y097360424</t>
  </si>
  <si>
    <t>黄龙—官桥</t>
  </si>
  <si>
    <t>标志标线处置3343平方米，加装护栏警示诱导设施处置4852米，其他：增设交通标志牌71套、轮廊标489个、道口标柱48根、交通广角镜9块、公里碑10块、百米桩99块、减速带19米</t>
  </si>
  <si>
    <t>Y029360424</t>
  </si>
  <si>
    <t>何市—红星粮站</t>
  </si>
  <si>
    <t>标志标线处置185平方米，加装护栏警示诱导设施处置3490米，其他：增设交通标志174套</t>
  </si>
  <si>
    <t>Y077360424</t>
  </si>
  <si>
    <t>石门—水门</t>
  </si>
  <si>
    <t>标志标线处置183平方米，加装护栏警示诱导设施处置5820米，其他：增设交通标志114套</t>
  </si>
  <si>
    <t>修交字[2017]68</t>
  </si>
  <si>
    <t>Y027360424</t>
  </si>
  <si>
    <t>红星—大塘嘴</t>
  </si>
  <si>
    <t>标志标线处置62平方米，加装护栏警示诱导设施处置12566米，其他：增设交通标志85套</t>
  </si>
  <si>
    <t>Y099360424</t>
  </si>
  <si>
    <t>黄龙—杨坊</t>
  </si>
  <si>
    <t>标志标线处置1623平方米，加装护栏警示诱导设施处置1020米，其他：增设交通标志牌31套、轮廊标104个、道口标柱24根、公里碑5块、百米桩47块、减速带5米</t>
  </si>
  <si>
    <t>Y031360424</t>
  </si>
  <si>
    <t>汤桥—三塘</t>
  </si>
  <si>
    <t>标志标线处置732平方米，加装护栏警示诱导设施处置2476米，其他：增设标志牌32套、道口标柱24根、公里碑8块、百米桩60块</t>
  </si>
  <si>
    <t>Y102360424</t>
  </si>
  <si>
    <t>古市—油榨</t>
  </si>
  <si>
    <t>标志标线处置3647平方米，加装护栏警示诱导设施处置6904米，其他：增设交通标志牌30套、轮廊标693个、道口标柱52根、交通广角镜1块、公里碑12块、百米桩108块、减速带21米</t>
  </si>
  <si>
    <t>Y028360424</t>
  </si>
  <si>
    <t>下田铺—大理公路</t>
  </si>
  <si>
    <t>标志标线处置63平方米，加装护栏警示诱导设施处置1540米，其他：增设交通标志54套</t>
  </si>
  <si>
    <t>黄坳岩咀—桃里</t>
  </si>
  <si>
    <t>标志标线处置4035平方米，加装护栏警示诱导设施处置3264米，其他：增设标志牌63套、道口标柱48根、公里碑17块、百米桩160块</t>
  </si>
  <si>
    <t>Y022360424</t>
  </si>
  <si>
    <t>小山口-戴家</t>
  </si>
  <si>
    <t>标志标线处置651.6平方米，加装护栏警示诱导设施处置3823米，其他：标牌32块，道口标柱60根</t>
  </si>
  <si>
    <t>修交字[2018]94号</t>
  </si>
  <si>
    <t>Y059360424</t>
  </si>
  <si>
    <t>渣津-太平岭</t>
  </si>
  <si>
    <t>标志标线处置271.8米，加装护栏警示诱导设施处置2504米，其他：标志牌20块，道口标柱44根，栏杆63米</t>
  </si>
  <si>
    <t>Y026360424</t>
  </si>
  <si>
    <t>南平-昆山</t>
  </si>
  <si>
    <t>标志标线处置76.8平方米，加装护栏警示诱导设施处置835米，其他：标志牌11块，道口标柱44根</t>
  </si>
  <si>
    <t>Y067360424</t>
  </si>
  <si>
    <t>太平岭-黄家坪</t>
  </si>
  <si>
    <t>标志标线处置115.2平方米，其他：标志牌22块，道口标柱16根，栏杆10米</t>
  </si>
  <si>
    <t>Y090360424</t>
  </si>
  <si>
    <t>庙岭-洋湖</t>
  </si>
  <si>
    <t>标志标线处置211.2平方米，加装护栏警示诱导设施处置1495米，其他：标志牌43块，道口标柱12根</t>
  </si>
  <si>
    <t>Y114360424</t>
  </si>
  <si>
    <t>金鸡桥-渎坑</t>
  </si>
  <si>
    <t>标志标线处置76.8平方米，加装护栏警示诱导设施处置343米，其他：标志牌14块，道口标柱36根</t>
  </si>
  <si>
    <t>Y006360424</t>
  </si>
  <si>
    <t>黄洋坪-画桥村</t>
  </si>
  <si>
    <t>标志标线处置76.8平方米，加装护栏警示诱导设施处置333米，其他：标志牌23块，标柱36根，栏杆150米</t>
  </si>
  <si>
    <t>黄沙-下田铺</t>
  </si>
  <si>
    <t>标志标线处置220.8平方米，加装护栏警示诱导设施处置848米，其他：标志牌34块，道口标柱32根，栏杆8米</t>
  </si>
  <si>
    <t>Y081360424</t>
  </si>
  <si>
    <t>上杉-大桥</t>
  </si>
  <si>
    <t>标志标线处置336平方米，其他：标志牌47块，道口标柱40根</t>
  </si>
  <si>
    <t>Y116360424</t>
  </si>
  <si>
    <t>石坳-桃树</t>
  </si>
  <si>
    <t>标志标线处置1790.4平方米，其他：标志牌64块，道口标柱228根</t>
  </si>
  <si>
    <t>Y085360424</t>
  </si>
  <si>
    <t>画桥-西塘</t>
  </si>
  <si>
    <t>标志标线处置96平方米，加装护栏警示诱导设施处置163米，其他：标志牌20块，道口标柱20根，栏杆91米</t>
  </si>
  <si>
    <t>Y060360424</t>
  </si>
  <si>
    <t>朴田-石坳</t>
  </si>
  <si>
    <t>标志标线处置57.6米，加装护栏警示诱导设施处置403米，其他：标志牌14块，道口标柱56根</t>
  </si>
  <si>
    <t>Y112360424</t>
  </si>
  <si>
    <t>杨津-九曲</t>
  </si>
  <si>
    <t>标志标线处置202.8平方米，加装护栏警示诱导设施处置449米，其他：标志牌35块，道口标柱4根</t>
  </si>
  <si>
    <t>Y017360424</t>
  </si>
  <si>
    <t>西坑-渣林桥</t>
  </si>
  <si>
    <t>标志标线处置288平方米，加装护栏警示诱导设施处置1888米，其他：标志牌43块，道口标柱44根，栏杆14米</t>
  </si>
  <si>
    <t>Y018360424</t>
  </si>
  <si>
    <t>杨梅渡-西坳</t>
  </si>
  <si>
    <t>标志标线处置295.2平方米，其他：标志牌8块，道口标柱8根</t>
  </si>
  <si>
    <t>Y038360424</t>
  </si>
  <si>
    <t>青山下-大石口</t>
  </si>
  <si>
    <t>标志标线处置38.4平方米，加装护栏警示诱导设施处置940米，其他：标志牌14块，道口标柱24根</t>
  </si>
  <si>
    <t>Y068360424</t>
  </si>
  <si>
    <t>明付门道-石坳</t>
  </si>
  <si>
    <t>标志标线处置105.6平方米，加装护栏警示诱导设施处置100米，其他：标志牌21块，道口标柱32根，栏杆56米</t>
  </si>
  <si>
    <t>Y065360424</t>
  </si>
  <si>
    <t>章家塅-桂坳</t>
  </si>
  <si>
    <t>标志标线处置115.2平方米，加装护栏警示诱导设施处置514米，其他：标志牌32块，道口标柱76根</t>
  </si>
  <si>
    <t>Y046360424</t>
  </si>
  <si>
    <t>介坑-洞子上</t>
  </si>
  <si>
    <t>标志标线处置259.2平方米，加装护栏警示诱导设施处置300米，其他：增设标志牌65块，标柱20根</t>
  </si>
  <si>
    <t>修水县交通运输局</t>
  </si>
  <si>
    <t>Y119360424</t>
  </si>
  <si>
    <t>新线-坳头</t>
  </si>
  <si>
    <t>标志标线处置153.6平方米，其他：增设标志牌10块，道口标柱28根</t>
  </si>
  <si>
    <t>修交字[2018]108号</t>
  </si>
  <si>
    <t>Y053360424</t>
  </si>
  <si>
    <t>马祖湖-坑口</t>
  </si>
  <si>
    <t>加装护栏警示诱导设施处置1960米，其他：增设交通标志54套</t>
  </si>
  <si>
    <t>Y069360424</t>
  </si>
  <si>
    <t>花门村-徐源垄</t>
  </si>
  <si>
    <t>标志标线处置96平方米，加装护栏警示诱导设施处置307米，其他：标志牌17块，道口标柱16根，栏杆8米</t>
  </si>
  <si>
    <t>Y054360424</t>
  </si>
  <si>
    <t>上奉-察坑</t>
  </si>
  <si>
    <t>标志标线处置57.6平方米，其他：标志牌10块，道口标柱4根，栏杆42米</t>
  </si>
  <si>
    <t>Y079360424</t>
  </si>
  <si>
    <t>黄坊-福湾</t>
  </si>
  <si>
    <t>标志标线处置525.6米，加装护栏警示诱导设施处置287米，其他：标牌36块，道口标柱52根</t>
  </si>
  <si>
    <t>Y095360424</t>
  </si>
  <si>
    <t>柏树下-酒盅山</t>
  </si>
  <si>
    <t>标志标线处置105.6平方米，其他：标志牌18块，道口标柱120根，栏杆103米</t>
  </si>
  <si>
    <t>Y057360424</t>
  </si>
  <si>
    <t>四都-江源</t>
  </si>
  <si>
    <t>标志标线处置67.2米，其他：标志牌16块，道口标柱12根</t>
  </si>
  <si>
    <t>Y080360424</t>
  </si>
  <si>
    <t>四都-毛细咀</t>
  </si>
  <si>
    <t>标志标线处置115平方米，加装护栏警示诱导设施处置354米，其他：标志牌16块，道口标柱12根</t>
  </si>
  <si>
    <t>Y044360424</t>
  </si>
  <si>
    <t>茶厂-凤古泉</t>
  </si>
  <si>
    <t>标志标线处置192平方米，加装护栏警示诱导设施处置4458米，其他：标志牌43块，道口标柱52根，栏杆182米</t>
  </si>
  <si>
    <t>Y118360424</t>
  </si>
  <si>
    <t>新湾-东林</t>
  </si>
  <si>
    <t>标志标线处置134.4平方米，加装护栏警示诱导设施处置2351米，其他：标志牌20块，道口标柱24根</t>
  </si>
  <si>
    <t>Y083360424</t>
  </si>
  <si>
    <t>黄洋坪-界上</t>
  </si>
  <si>
    <t>标志标线处置876平方米，加装护栏警示诱导设施处置397米，其他：标志牌42块，道口标柱80根</t>
  </si>
  <si>
    <t>Y001360424</t>
  </si>
  <si>
    <t>黄亚桥—老庄</t>
  </si>
  <si>
    <t>标志标线处置326.4平方米，加装护栏警示诱导设施处置4512米，其他：标志牌106块、栏杆2399米、道口标柱48根</t>
  </si>
  <si>
    <t>Y025360424</t>
  </si>
  <si>
    <t>栗子坪-桂作蜡</t>
  </si>
  <si>
    <t>标志标线处置934.5平方米，加装护栏警示诱导设施处置1798米，其他：标牌429块，道口标柱48根</t>
  </si>
  <si>
    <t>Y084360424</t>
  </si>
  <si>
    <t>画桥-墨田</t>
  </si>
  <si>
    <t>标志标线处置57平方米，加装护栏警示诱导设施处置43米，其他：标志牌20块，道口标柱52根</t>
  </si>
  <si>
    <t>Y004360424</t>
  </si>
  <si>
    <t>竹坪-山枣坑</t>
  </si>
  <si>
    <t>标志标线处置259.2平方米，加装护栏警示诱导设施处置606米，其他：标志牌43块，栏杆10米，道口标柱84根</t>
  </si>
  <si>
    <t>Y050360424</t>
  </si>
  <si>
    <t>大石口-马坳</t>
  </si>
  <si>
    <t>标志标线处置288米，加装护栏警示诱导设施处置518米，其他：标志牌52块，道口标柱128根，栏杆314米</t>
  </si>
  <si>
    <t>Y015360425</t>
  </si>
  <si>
    <t>路口—大顾</t>
  </si>
  <si>
    <t>其他：波形钢板护栏200米、震荡标线22平方，道口桩4根，700mm单柱铝合金标志牌1块，600mm单柱铝合金标志牌1块。</t>
  </si>
  <si>
    <t>永交字[2018]76号</t>
  </si>
  <si>
    <t>Y078360425</t>
  </si>
  <si>
    <t>路口一麻潭</t>
  </si>
  <si>
    <t>其他：波形钢板护栏140米、震荡标线66平方、轮廓标6个、道口桩4根、700mm单柱铝合金标志牌4块。</t>
  </si>
  <si>
    <t>Y087360425</t>
  </si>
  <si>
    <t>四联一联垅小学</t>
  </si>
  <si>
    <t>其他：波形钢板护栏196米、震荡标线22平方、轮廓标7个、道口桩4根、700mm单柱铝合金标志牌2块。</t>
  </si>
  <si>
    <t>Y091360425</t>
  </si>
  <si>
    <t>大同一园林场</t>
  </si>
  <si>
    <t>其他：波形钢板护栏200米、震荡标线22平方、轮廓标8个、600mm单柱铝合金标志牌2块。</t>
  </si>
  <si>
    <t>Y058360425</t>
  </si>
  <si>
    <t>郭东一东门</t>
  </si>
  <si>
    <t>其他：波形钢板护栏640米、震荡标线22平方、轮廓标29个、道口桩24根、600mm单柱铝合金标志牌2块。</t>
  </si>
  <si>
    <t>Y019360425</t>
  </si>
  <si>
    <t>五星一白沙</t>
  </si>
  <si>
    <t>其他：波形钢板护栏540米、震荡标线88平方、轮廓标28个、道口桩8根、 700mm单柱铝合金标志牌2块，600mm单柱铝合金标志牌1块。</t>
  </si>
  <si>
    <t>Y068360425</t>
  </si>
  <si>
    <t>新基一焦冲</t>
  </si>
  <si>
    <t>其他：波形钢板护栏970米、震荡标线22平方、轮廓标72个、道口桩8根、700mm单柱铝合金标志牌2块、600mm单柱铝合金标志牌1块。</t>
  </si>
  <si>
    <t>Y044360425</t>
  </si>
  <si>
    <t>车溪一杨春</t>
  </si>
  <si>
    <t>0.000</t>
  </si>
  <si>
    <t>5.700</t>
  </si>
  <si>
    <t>其他：波形钢板护栏5780米、震荡标线44.1平方、轮廓标306个、道口桩12根、700mm单柱铝合金标志牌5块。</t>
  </si>
  <si>
    <t>Y057360425</t>
  </si>
  <si>
    <t>郭东一杜家</t>
  </si>
  <si>
    <t>3.400</t>
  </si>
  <si>
    <t>其他：波形钢板护栏2170米、震荡标线143平方、轮廓标120个、道口桩24根、700mm单柱铝合金标志牌11块、600mm单柱铝合金标志牌2块、3400×2200mm单柱铝合金标志牌1块。</t>
  </si>
  <si>
    <t>Y096360425</t>
  </si>
  <si>
    <t>小里一燕滩线</t>
  </si>
  <si>
    <t>其他：波形钢板护栏2280米、震荡标线198平方、轮廓标77个、道口桩36根、700mm单柱铝合金标志牌18块、600mm单柱铝合金标志牌2块。</t>
  </si>
  <si>
    <t>Y017360425</t>
  </si>
  <si>
    <t>马口—高峰</t>
  </si>
  <si>
    <t>其他：波形钢板护栏1640米、震荡标线88平方、轮廓标23个、道口桩8根、700mm单柱铝合金标志牌7块，600mm单柱铝合金标志牌2块。</t>
  </si>
  <si>
    <t>Y062360425</t>
  </si>
  <si>
    <t>河家山一朱家山</t>
  </si>
  <si>
    <t>其他：波形钢板护栏632米、震荡标线33平方、轮廓标18个、道口桩12根、700mm单柱铝合金标志牌3块、600mm单柱铝合金标志牌1块。</t>
  </si>
  <si>
    <t>Y083360425</t>
  </si>
  <si>
    <t>红桥一龙岗</t>
  </si>
  <si>
    <t>其他：波形钢板护栏1754米、震荡标线22平方、轮廓标56个、道口桩8根、600mm单柱铝合金标志牌2块。</t>
  </si>
  <si>
    <t>Y043360425</t>
  </si>
  <si>
    <t>宋家一北徐</t>
  </si>
  <si>
    <t>其他：波形钢板护栏4200米、震荡标线44.1平方、轮廓标321个、道口桩8根、700mm单柱铝合金标志牌4块，600mm单柱铝合金标志牌2块。</t>
  </si>
  <si>
    <t>Y012360425</t>
  </si>
  <si>
    <t>马口村—港口</t>
  </si>
  <si>
    <t>其他：波形钢板护栏270米、震荡标线22平方，700mm单柱铝合金标志牌2块，600单柱铝合金标志牌1块。</t>
  </si>
  <si>
    <t>Y081360425</t>
  </si>
  <si>
    <t>路口一下房</t>
  </si>
  <si>
    <t>其他：波形钢板护栏98米、震荡标线88平方、轮廓标3个、道口桩8根、700mm单柱铝合金标志牌5块、600mm单柱铝合金标志牌1块。</t>
  </si>
  <si>
    <t>陈家渡一南坑</t>
  </si>
  <si>
    <t>其他：波形钢板护栏4850米、震荡标线198平方、轮廓标162个、道口桩32根、700mm单柱铝合金标志牌17块、600mm单柱铝合金标志牌6块。</t>
  </si>
  <si>
    <t>Y006360425</t>
  </si>
  <si>
    <t>永忠—魏家洲</t>
  </si>
  <si>
    <t>其他：波形钢板护栏267米、震荡标线66平方、轮廓标16个、道口桩12根、700单柱铝合金标志牌6块、600单柱铝合金标志牌1块。</t>
  </si>
  <si>
    <t>Y018360425</t>
  </si>
  <si>
    <t>刘家一大港头</t>
  </si>
  <si>
    <t>其他：波形钢板护栏6240米、震荡标线110平方、轮廓标323个、道口桩20根、700mm单柱铝合金标志牌7块，600mm单柱铝合金标志牌2块。</t>
  </si>
  <si>
    <t>Y029360425</t>
  </si>
  <si>
    <t>建华一大塘</t>
  </si>
  <si>
    <t>其他：波形钢板护栏5230米、震荡标线88平方、轮廓标507个、道口桩40根、700mm单柱铝合金标志牌12块，600mm单柱铝合金标志牌1块。</t>
  </si>
  <si>
    <t>Y031360425</t>
  </si>
  <si>
    <t>三角粮站一永善</t>
  </si>
  <si>
    <t>其他：波形钢板护栏4590米、震荡标线221平方、轮廓标551个、道口桩44根、700mm单柱铝合金标志牌20块，600mm单柱铝合金标志牌1块。</t>
  </si>
  <si>
    <t>Y037360425</t>
  </si>
  <si>
    <t>万家堪一桐山</t>
  </si>
  <si>
    <t>其他：波形钢板护栏9800米、震荡标线320平方、轮廓标1102个、道口桩48根、700mm单柱铝合金标志牌27块，600mm单柱铝合金标志牌2块。</t>
  </si>
  <si>
    <t>Y055360425</t>
  </si>
  <si>
    <t>雀湖桥一南坂</t>
  </si>
  <si>
    <t>其他：波形钢板护栏1560米、震荡标线110平方、轮廓标100个、道口桩20根、700mm单柱铝合金标志牌9块、600mm单柱铝合金标志牌2块。</t>
  </si>
  <si>
    <t>Y080360425</t>
  </si>
  <si>
    <t>三村一316线</t>
  </si>
  <si>
    <t>其他：波形钢板护栏972米、震荡标线66平方、轮廓标33个、道口桩8根、700mm单柱铝合金标志牌5块、600mm单柱铝合金标志牌2块。</t>
  </si>
  <si>
    <t>Y020360425</t>
  </si>
  <si>
    <t>吴罗线一圩角</t>
  </si>
  <si>
    <t>其他：波形护栏230米、轮廓标13个。</t>
  </si>
  <si>
    <t>Y033360425</t>
  </si>
  <si>
    <t>长滩一恒丰</t>
  </si>
  <si>
    <t>其他：波形钢板护栏240米、轮廓标13个。</t>
  </si>
  <si>
    <t>Y084360425</t>
  </si>
  <si>
    <t>105线一岭背</t>
  </si>
  <si>
    <t>其他：波形钢板护栏116米、震荡标线77平方、轮廓标8个、道口桩4根、700mm单柱铝合金标志牌4块、600mm单柱铝合金标志牌2块。</t>
  </si>
  <si>
    <t>Y053360425</t>
  </si>
  <si>
    <t>滩溪一付村</t>
  </si>
  <si>
    <t>其他：波形钢板护栏300米、轮廓标16个、道口桩4根。</t>
  </si>
  <si>
    <t>Y056360425</t>
  </si>
  <si>
    <t>西津一察溪</t>
  </si>
  <si>
    <t>其他：波形钢板护栏220米、震荡标线11平方、轮廓标13个。</t>
  </si>
  <si>
    <t>Y063360425</t>
  </si>
  <si>
    <t>林场一山岭凹</t>
  </si>
  <si>
    <t>其他：波形钢板护栏460米、轮廓标13个、700mm单柱铝合金标志牌2块。</t>
  </si>
  <si>
    <t>Y085360425</t>
  </si>
  <si>
    <t>105线一李玉松</t>
  </si>
  <si>
    <t>其他：波形钢板护栏156米、震荡标线44平方、轮廓标4个、道口桩4根、700mm单柱铝合金标志牌2块、600mm单柱铝合金标志牌2块。</t>
  </si>
  <si>
    <t>Y094360425</t>
  </si>
  <si>
    <t>炮桐—培山</t>
  </si>
  <si>
    <t>其他：波形钢板护栏1900米、轮廓标79个、道口桩8根、600mm单柱铝合金标志牌2块。</t>
  </si>
  <si>
    <t>X814360425</t>
  </si>
  <si>
    <t>杨桥至棋盘岭</t>
  </si>
  <si>
    <t>其他：要内容为：波形护栏960米，公路标线5588平方，800mm单柱铝合金标志牌1块，900mm单柱铝合金标志牌20块，3400mmx2200mm单悬臂铝合金标志牌1块，振荡标线425平方，轮廓标93块，道口桩28根</t>
  </si>
  <si>
    <t>永交字[2018]72号</t>
  </si>
  <si>
    <t>Y093360425</t>
  </si>
  <si>
    <t>察溪一老屋</t>
  </si>
  <si>
    <t>其他：波形钢板护栏340米、震荡标线44平方、轮廓标19个、道口桩4根、700mm单柱铝合金标志牌8块、600mm单柱铝合金标志牌2块。</t>
  </si>
  <si>
    <t>Y021360425</t>
  </si>
  <si>
    <t>十字渠一里港</t>
  </si>
  <si>
    <t>其他：波形护栏234米，轮廓标13个。</t>
  </si>
  <si>
    <t>Y014360425</t>
  </si>
  <si>
    <t>三星一龙安桥</t>
  </si>
  <si>
    <t>其他：波形钢板护栏212米、震荡标线22平方、轮廓标23个、道口桩8根、700mm单柱铝合金标志牌1块。</t>
  </si>
  <si>
    <t>Y016360425</t>
  </si>
  <si>
    <t>富民新村—刘家</t>
  </si>
  <si>
    <t>其他：波形钢板护栏210米、震荡标线22平方、轮廓标23个、道口桩8根、600mm单柱铝合金标志牌1块。</t>
  </si>
  <si>
    <t>附件8：</t>
  </si>
  <si>
    <t>2019年农村公路车购税资金建设计划第一批（村道安全生命防护工程）</t>
  </si>
  <si>
    <t>隐患里程（公里）</t>
  </si>
  <si>
    <t>审批文号</t>
  </si>
  <si>
    <t>九隘路—散户埂</t>
  </si>
  <si>
    <t>C107360402</t>
  </si>
  <si>
    <t>濂交函[2017]02号</t>
  </si>
  <si>
    <t>标志标线处置0米，交叉口综合处置0处，加装护栏警示诱导设施处置240米，涉及路线参数调整的土建工程0处 0立方米；边坡、边沟或路域环境整治0处 0立方米；</t>
  </si>
  <si>
    <t>G105—高家河</t>
  </si>
  <si>
    <t>C028360402</t>
  </si>
  <si>
    <t>郭桥八组—郭桥六组</t>
  </si>
  <si>
    <t>CZ62360402</t>
  </si>
  <si>
    <t>标志标线处置0米，交叉口综合处置0处，加装护栏警示诱导设施处置370米，涉及路线参数调整的土建工程0处 0立方米；边坡、边沟或路域环境整治0处 0立方米；</t>
  </si>
  <si>
    <t>庙上—火龙村部；白马湖电站—城子</t>
  </si>
  <si>
    <t>C555360421；C556360421</t>
  </si>
  <si>
    <t>3.3
0</t>
  </si>
  <si>
    <t>6.4
0.3</t>
  </si>
  <si>
    <t>柴交字[2018]80号</t>
  </si>
  <si>
    <t>加装护栏警示诱导设施处置2475米</t>
  </si>
  <si>
    <t>清江—中心完小</t>
  </si>
  <si>
    <t>C698360423</t>
  </si>
  <si>
    <t>武交字[2017]28号</t>
  </si>
  <si>
    <t>黄沙岭—申明司</t>
  </si>
  <si>
    <t>C030360423</t>
  </si>
  <si>
    <t>武交字[2017]24号</t>
  </si>
  <si>
    <t>水滴坪—芦林</t>
  </si>
  <si>
    <t>C055360423</t>
  </si>
  <si>
    <t>武交字[2017]29号</t>
  </si>
  <si>
    <t>下铺—腊树下</t>
  </si>
  <si>
    <t>C202360423</t>
  </si>
  <si>
    <t>武交字[2017]32号</t>
  </si>
  <si>
    <t>南岸—学校门口</t>
  </si>
  <si>
    <t>CA79360423</t>
  </si>
  <si>
    <t>武交字[2017]26号</t>
  </si>
  <si>
    <t>焦武线-秀棚电站</t>
  </si>
  <si>
    <t>C535360425</t>
  </si>
  <si>
    <t>永交字{2017}15号</t>
  </si>
  <si>
    <t>标志标线处置800米，交叉口综合处置0处，加装护栏警示诱导设施处置210米，涉及路线参数调整的土建工程0处 0立方米；边坡、边沟或路域环境整治0处 0立方米；其他：百米桩8块</t>
  </si>
  <si>
    <t>水轮泵—三都夹石</t>
  </si>
  <si>
    <t>C513360423</t>
  </si>
  <si>
    <t>武交字[2017]30号</t>
  </si>
  <si>
    <t>下流港桥头—上流</t>
  </si>
  <si>
    <t>武交字[2018]43号</t>
  </si>
  <si>
    <t>曾家湾—乌龟挡</t>
  </si>
  <si>
    <t>C107360426</t>
  </si>
  <si>
    <t>德交公字[2017]2号</t>
  </si>
  <si>
    <t>标志标线处置4800米，交叉口综合处置27处，加装护栏警示诱导设施处置430米，涉及路线参数调整的土建工程2处 504立方米；</t>
  </si>
  <si>
    <t>聂车线-邬家</t>
  </si>
  <si>
    <t>C762360426</t>
  </si>
  <si>
    <t>标志标线处置2000米，交叉口综合处置10处，加装护栏警示诱导设施处置100米，</t>
  </si>
  <si>
    <t>蔡家垄水库—樟树桂家</t>
  </si>
  <si>
    <t>C406360426</t>
  </si>
  <si>
    <t>德交公字[2018]9号</t>
  </si>
  <si>
    <t>标志标线处置1200米，交叉口综合处置12处，加装护栏警示诱导设施处置240米，边坡、边沟或路域环境整治6处 1040立方米；</t>
  </si>
  <si>
    <t>源口路口—上阳畈</t>
  </si>
  <si>
    <t>C353360426</t>
  </si>
  <si>
    <t>德交公字[2018]10号</t>
  </si>
  <si>
    <t>标志标线处置2400米，交叉口综合处置26处，加装护栏警示诱导设施处置580米，边坡、边沟或路域环境整治9处 1700立方米；</t>
  </si>
  <si>
    <t>黄鹰岗—陈家</t>
  </si>
  <si>
    <t>C373360426</t>
  </si>
  <si>
    <t>标志标线处置1100米，交叉口综合处置15处，加装护栏警示诱导设施处置240米，边坡、边沟或路域环境整治4处 800立方米；</t>
  </si>
  <si>
    <t>泉下李家一新屋岑家</t>
  </si>
  <si>
    <t>C358360426</t>
  </si>
  <si>
    <t>标志标线处置1600米，交叉口综合处置20处，加装护栏警示诱导设施处置340米，边坡、边沟或路域环境整治6处 1320立方米；</t>
  </si>
  <si>
    <t>石桥小学—徐家</t>
  </si>
  <si>
    <t>C461360426</t>
  </si>
  <si>
    <t>德交公字[2017]4号</t>
  </si>
  <si>
    <t>标志标线处置2800米，交叉口综合处置108处，加装护栏警示诱导设施处置200米，</t>
  </si>
  <si>
    <t>芦溪祝家—芦溪程家</t>
  </si>
  <si>
    <t>C500360426</t>
  </si>
  <si>
    <t>德交公字[2017]5号</t>
  </si>
  <si>
    <t>标志标线处置3000米，交叉口综合处置34处，加装护栏警示诱导设施处置170米，涉及路线参数调整的土建工程1处 147立方米；</t>
  </si>
  <si>
    <t>滚子岭—熊家洼</t>
  </si>
  <si>
    <t>C455360426</t>
  </si>
  <si>
    <t>标志标线处置5600米，交叉口综合处置24处，涉及路线参数调整的土建工程1处 463.7立方米；</t>
  </si>
  <si>
    <t>星子县</t>
  </si>
  <si>
    <t>石粉厂—杨家港</t>
  </si>
  <si>
    <t>C209360427</t>
  </si>
  <si>
    <t>庐交公字[2017]9号</t>
  </si>
  <si>
    <t>标志标线处置105米，交叉口综合处置3处，加装护栏警示诱导设施处置200米，涉及路线参数调整的土建工程2处 220立方米；</t>
  </si>
  <si>
    <t>庐交公字[2017]7号</t>
  </si>
  <si>
    <t>标志标线处置230米，交叉口综合处置6处，加装护栏警示诱导设施处置500米，涉及路线参数调整的土建工程4处 240立方米；</t>
  </si>
  <si>
    <t>故里垅至黄家</t>
  </si>
  <si>
    <t>CG24360427</t>
  </si>
  <si>
    <t>庐交公字[2017]5号</t>
  </si>
  <si>
    <t>标志标线处置100米，交叉口综合处置6处，加装护栏警示诱导设施处置200米，涉及路线参数调整的土建工程4处 135立方米；</t>
  </si>
  <si>
    <t>吉山—西边胡家</t>
  </si>
  <si>
    <t>C249360427</t>
  </si>
  <si>
    <t>庐交公字[2017]6号</t>
  </si>
  <si>
    <t>标志标线处置230米，交叉口综合处置6处，加装护栏警示诱导设施处置400米，涉及路线参数调整的土建工程4处 135立方米；</t>
  </si>
  <si>
    <t>温泉中学—胡思咀</t>
  </si>
  <si>
    <t>C107360427</t>
  </si>
  <si>
    <t>标志标线处置420米，交叉口综合处置9处，加装护栏警示诱导设施处置200米，涉及路线参数调整的土建工程2处 130立方米；</t>
  </si>
  <si>
    <t>宝山—南阳林场</t>
  </si>
  <si>
    <t>C019360481</t>
  </si>
  <si>
    <t>0.0,1.4</t>
  </si>
  <si>
    <t>0.8,1.9</t>
  </si>
  <si>
    <t>瑞交公字2017]05</t>
  </si>
  <si>
    <t>交叉口综合处置11处，加装护栏警示诱导设施处置680米，其他：橡胶减速带10m；振动标线75㎡；各类标志牌12块。</t>
  </si>
  <si>
    <t>港下—南边</t>
  </si>
  <si>
    <t>C020360481</t>
  </si>
  <si>
    <t>瑞交公字2017]06</t>
  </si>
  <si>
    <t>交叉口综合处置9处，加装护栏警示诱导设施处置360米，其他：橡胶减速带9.6m；振动标线62㎡；各类标志牌7块。</t>
  </si>
  <si>
    <t>陈门垅—北山杨家</t>
  </si>
  <si>
    <t>C005360481</t>
  </si>
  <si>
    <t>瑞交公字2017]02</t>
  </si>
  <si>
    <t>交叉口综合处置10处，加装护栏警示诱导设施处置420米，其他：橡胶减速带12.6m；振动标线86㎡；各类标志牌11块。</t>
  </si>
  <si>
    <t>马泉-大冲</t>
  </si>
  <si>
    <t>C012360481</t>
  </si>
  <si>
    <t>瑞交公字2017]01</t>
  </si>
  <si>
    <t>彭港水库—菱角塘</t>
  </si>
  <si>
    <t>C021360481</t>
  </si>
  <si>
    <t>瑞交公字2017]07</t>
  </si>
  <si>
    <t>交叉口综合处置10处，加装护栏警示诱导设施处置380米，其他：橡胶减速带9.6m；振动标线62㎡；各类标志牌9块。</t>
  </si>
  <si>
    <t>南洋—北扬</t>
  </si>
  <si>
    <t>C044360481</t>
  </si>
  <si>
    <t>瑞交公字[2017]14</t>
  </si>
  <si>
    <t>交叉口综合处置8处，加装护栏警示诱导设施处置260米，其他：橡胶减速带5.6m；振动标线63㎡；各类标志牌7块。</t>
  </si>
  <si>
    <t>下曹—五房凼</t>
  </si>
  <si>
    <t>C023360481</t>
  </si>
  <si>
    <t>0.0,1.5</t>
  </si>
  <si>
    <t>0.8,2.0</t>
  </si>
  <si>
    <t>瑞交公字[2017]08</t>
  </si>
  <si>
    <t>交叉口综合处置12处，加装护栏警示诱导设施处置670米，其他：橡胶减速带10m；振动标线78㎡；各类标志牌11块。</t>
  </si>
  <si>
    <t>下邹—金盆架</t>
  </si>
  <si>
    <t>C024360481</t>
  </si>
  <si>
    <t>瑞交公字[2017]09</t>
  </si>
  <si>
    <t>交叉口综合处置10处，加装护栏警示诱导设施处置360米，其他：橡胶减速带9.6m；振动标线74㎡；各类标志牌8块。</t>
  </si>
  <si>
    <t>裕丰—潘家仓</t>
  </si>
  <si>
    <t>C031360481</t>
  </si>
  <si>
    <t>瑞交公字[2017]10</t>
  </si>
  <si>
    <t>交叉口综合处置8处，加装护栏警示诱导设施处置280米，其他：橡胶减速带8m；振动标线65㎡；各类标志牌7块。</t>
  </si>
  <si>
    <t>万珏—华山</t>
  </si>
  <si>
    <t>C047360481</t>
  </si>
  <si>
    <t>瑞交公字[2017]15</t>
  </si>
  <si>
    <t>交叉口综合处置11处，加装护栏警示诱导设施处置480米，其他：橡胶减速带9.6m；振动标线68㎡；各类标志牌10块。</t>
  </si>
  <si>
    <t>李铺—田洼水庠</t>
  </si>
  <si>
    <t>C040360481</t>
  </si>
  <si>
    <t>瑞交公字[2017]12</t>
  </si>
  <si>
    <t>交叉口综合处置9处，加装护栏警示诱导设施处置260米，其他：橡胶减速带8.2m；振动标线65㎡；各类标志牌7块。</t>
  </si>
  <si>
    <t>石洋石—石洋</t>
  </si>
  <si>
    <t>C042360481</t>
  </si>
  <si>
    <t>瑞交公字[2017]13</t>
  </si>
  <si>
    <t>交叉口综合处置8处，加装护栏警示诱导设施处置220米，其他：橡胶减速带5.6m；振动标线63㎡；各类标志牌7块。</t>
  </si>
  <si>
    <t>杨家荡—科家</t>
  </si>
  <si>
    <t>C077360481</t>
  </si>
  <si>
    <t>瑞交公字[2017]27</t>
  </si>
  <si>
    <t>交叉口综合处置11处，加装护栏警示诱导设施处置360米，其他：橡胶减速带8.6m；振动标线66㎡；各类标志牌10块。</t>
  </si>
  <si>
    <t>上胡—凉亭</t>
  </si>
  <si>
    <t>C124360481</t>
  </si>
  <si>
    <t>瑞交公字[2017]39</t>
  </si>
  <si>
    <t>交叉口综合处置11处，加装护栏警示诱导设施处置460米，其他：橡胶减速带8.6m；振动标线66㎡；各类标志牌10块。</t>
  </si>
  <si>
    <t>南下—高滕</t>
  </si>
  <si>
    <t>C062360481</t>
  </si>
  <si>
    <t>瑞交公字[2017]20</t>
  </si>
  <si>
    <t>甘港—红光路口</t>
  </si>
  <si>
    <t>C088360481</t>
  </si>
  <si>
    <t>瑞交公字[2017]31</t>
  </si>
  <si>
    <t>严畈—曹家</t>
  </si>
  <si>
    <t>C127360481</t>
  </si>
  <si>
    <t>瑞交公字[2017]41</t>
  </si>
  <si>
    <t>下泥烂—少坡山</t>
  </si>
  <si>
    <t>C092360481</t>
  </si>
  <si>
    <t>瑞交公字[2017]32</t>
  </si>
  <si>
    <t>南下—东坑</t>
  </si>
  <si>
    <t>C580360481</t>
  </si>
  <si>
    <t>瑞交公字[2017]45</t>
  </si>
  <si>
    <t>三和小学-黄坑</t>
  </si>
  <si>
    <t>C599360481</t>
  </si>
  <si>
    <t>0.0,1.1</t>
  </si>
  <si>
    <t>0.7,1.7</t>
  </si>
  <si>
    <t>瑞交公字[2017]47</t>
  </si>
  <si>
    <t>交叉口综合处置12处，加装护栏警示诱导设施处置660米，其他：橡胶减速带9.6m；振动标线68㎡；各类标志牌10块。</t>
  </si>
  <si>
    <t>敬老院—石皂</t>
  </si>
  <si>
    <t>C637360481</t>
  </si>
  <si>
    <t>瑞交公字[2017]48</t>
  </si>
  <si>
    <t>畈刘—堪头刘</t>
  </si>
  <si>
    <t>C061360481</t>
  </si>
  <si>
    <t>瑞交公字[2017]19</t>
  </si>
  <si>
    <t>交叉口综合处置11处，加装护栏警示诱导设施处置260米，其他：橡胶减速带8.6m；振动标线66㎡；各类标志牌10块。</t>
  </si>
  <si>
    <t>和平路—戴家</t>
  </si>
  <si>
    <t>C093360481</t>
  </si>
  <si>
    <t>瑞交公字[2017]33</t>
  </si>
  <si>
    <t>林场—罗灌柯</t>
  </si>
  <si>
    <t>C063360481</t>
  </si>
  <si>
    <t>1.8,4.5</t>
  </si>
  <si>
    <t>2.6,5.1</t>
  </si>
  <si>
    <t>瑞交公字[2017]21</t>
  </si>
  <si>
    <t>交叉口综合处置12处，加装护栏警示诱导设施处置720米，其他：橡胶减速带9.6m；振动标线68㎡；各类标志牌11块。</t>
  </si>
  <si>
    <t>牛角洞坳—张家塘</t>
  </si>
  <si>
    <t>C070360481</t>
  </si>
  <si>
    <t>0.9,2.1</t>
  </si>
  <si>
    <t>瑞交公字[2017]24</t>
  </si>
  <si>
    <t>交叉口综合处置12处，加装护栏警示诱导设施处置770米，其他：橡胶减速带9.6m；振动标线68㎡；各类标志牌10块。</t>
  </si>
  <si>
    <t>三角旗—大屋</t>
  </si>
  <si>
    <t>1.3,0.3</t>
  </si>
  <si>
    <t>1.7,1.1</t>
  </si>
  <si>
    <t>瑞交公字[2017]34</t>
  </si>
  <si>
    <t>夏埂—百花村</t>
  </si>
  <si>
    <t>C213360481</t>
  </si>
  <si>
    <t>瑞交公字[2017]42</t>
  </si>
  <si>
    <t>冯坳一坳上李</t>
  </si>
  <si>
    <t>C069360481</t>
  </si>
  <si>
    <t>瑞交公字[2017]23</t>
  </si>
  <si>
    <t>大港-高塘</t>
  </si>
  <si>
    <t>CJ31360428</t>
  </si>
  <si>
    <t>都交字[2017]16号</t>
  </si>
  <si>
    <t>标志标线处置58米，交叉口综合处置2处，加装护栏警示诱导设施处置168米，边坡、边沟或路域环境整治4处 809立方米；</t>
  </si>
  <si>
    <t>渡口—土目</t>
  </si>
  <si>
    <t>都交字[2017]17号</t>
  </si>
  <si>
    <t>交叉口综合处置42处，边坡、边沟或路域环境整治5处 300立方米；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</si>
</sst>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 \¥* #,##0.00_ ;_ \¥* \-#,##0.00_ ;_ \¥* &quot;-&quot;??_ ;_ @_ "/>
    <numFmt numFmtId="178" formatCode="0_);[Red]\(0\)"/>
    <numFmt numFmtId="179" formatCode="0.0_ "/>
    <numFmt numFmtId="180" formatCode="0.0_);[Red]\(0.0\)"/>
    <numFmt numFmtId="181" formatCode="0.00_);[Red]\(0.00\)"/>
    <numFmt numFmtId="182" formatCode="0.00_ "/>
    <numFmt numFmtId="183" formatCode="0.0"/>
  </numFmts>
  <fonts count="40">
    <font>
      <sz val="10"/>
      <name val="Arial"/>
      <charset val="134"/>
    </font>
    <font>
      <sz val="11"/>
      <name val="等线"/>
      <charset val="134"/>
    </font>
    <font>
      <sz val="9"/>
      <name val="等线"/>
      <charset val="134"/>
    </font>
    <font>
      <sz val="11"/>
      <color theme="1"/>
      <name val="等线"/>
      <charset val="134"/>
    </font>
    <font>
      <b/>
      <sz val="11"/>
      <name val="宋体"/>
      <charset val="134"/>
    </font>
    <font>
      <b/>
      <sz val="10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"/>
      <charset val="134"/>
    </font>
    <font>
      <b/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Helv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Times New Roman"/>
      <charset val="134"/>
    </font>
    <font>
      <sz val="11"/>
      <color theme="1"/>
      <name val="Tahoma"/>
      <charset val="134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32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29" fillId="0" borderId="0"/>
    <xf numFmtId="41" fontId="18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0" borderId="0"/>
    <xf numFmtId="0" fontId="18" fillId="24" borderId="1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5" fillId="0" borderId="0"/>
    <xf numFmtId="0" fontId="32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5" fillId="0" borderId="0"/>
    <xf numFmtId="0" fontId="28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0"/>
    <xf numFmtId="0" fontId="14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19" borderId="16" applyNumberFormat="0" applyAlignment="0" applyProtection="0">
      <alignment vertical="center"/>
    </xf>
    <xf numFmtId="0" fontId="39" fillId="19" borderId="13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0" borderId="0"/>
    <xf numFmtId="0" fontId="14" fillId="4" borderId="0" applyNumberFormat="0" applyBorder="0" applyAlignment="0" applyProtection="0">
      <alignment vertical="center"/>
    </xf>
    <xf numFmtId="0" fontId="32" fillId="0" borderId="0"/>
    <xf numFmtId="0" fontId="21" fillId="25" borderId="0" applyNumberFormat="0" applyBorder="0" applyAlignment="0" applyProtection="0">
      <alignment vertical="center"/>
    </xf>
    <xf numFmtId="0" fontId="32" fillId="0" borderId="0"/>
    <xf numFmtId="0" fontId="14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2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2" fillId="0" borderId="0"/>
    <xf numFmtId="0" fontId="3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/>
    <xf numFmtId="0" fontId="3" fillId="0" borderId="0"/>
    <xf numFmtId="0" fontId="30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3" fillId="0" borderId="0"/>
    <xf numFmtId="0" fontId="0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177" fontId="31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7" fillId="0" borderId="0"/>
    <xf numFmtId="177" fontId="30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5" fillId="0" borderId="0"/>
  </cellStyleXfs>
  <cellXfs count="103">
    <xf numFmtId="0" fontId="0" fillId="0" borderId="0" xfId="0"/>
    <xf numFmtId="0" fontId="1" fillId="2" borderId="0" xfId="96" applyFont="1" applyFill="1" applyAlignment="1">
      <alignment wrapText="1"/>
    </xf>
    <xf numFmtId="0" fontId="2" fillId="2" borderId="0" xfId="96" applyFont="1" applyFill="1" applyAlignment="1">
      <alignment wrapText="1"/>
    </xf>
    <xf numFmtId="0" fontId="3" fillId="0" borderId="0" xfId="96" applyAlignment="1">
      <alignment wrapText="1"/>
    </xf>
    <xf numFmtId="0" fontId="4" fillId="2" borderId="0" xfId="96" applyFont="1" applyFill="1" applyBorder="1" applyAlignment="1">
      <alignment horizontal="left" vertical="center" wrapText="1"/>
    </xf>
    <xf numFmtId="0" fontId="5" fillId="2" borderId="0" xfId="96" applyFont="1" applyFill="1" applyAlignment="1">
      <alignment horizontal="center" vertical="center" wrapText="1"/>
    </xf>
    <xf numFmtId="0" fontId="6" fillId="2" borderId="1" xfId="96" applyFont="1" applyFill="1" applyBorder="1" applyAlignment="1">
      <alignment horizontal="center" vertical="center" wrapText="1"/>
    </xf>
    <xf numFmtId="0" fontId="7" fillId="2" borderId="2" xfId="96" applyFont="1" applyFill="1" applyBorder="1" applyAlignment="1">
      <alignment horizontal="center" vertical="center" wrapText="1"/>
    </xf>
    <xf numFmtId="0" fontId="7" fillId="2" borderId="3" xfId="96" applyFont="1" applyFill="1" applyBorder="1" applyAlignment="1">
      <alignment horizontal="center" vertical="center" wrapText="1"/>
    </xf>
    <xf numFmtId="0" fontId="7" fillId="2" borderId="4" xfId="96" applyFont="1" applyFill="1" applyBorder="1" applyAlignment="1">
      <alignment horizontal="center" vertical="center" wrapText="1"/>
    </xf>
    <xf numFmtId="0" fontId="8" fillId="2" borderId="4" xfId="96" applyNumberFormat="1" applyFont="1" applyFill="1" applyBorder="1" applyAlignment="1">
      <alignment horizontal="center" vertical="center" wrapText="1"/>
    </xf>
    <xf numFmtId="0" fontId="8" fillId="2" borderId="4" xfId="96" applyFont="1" applyFill="1" applyBorder="1" applyAlignment="1">
      <alignment horizontal="center" vertical="center" wrapText="1"/>
    </xf>
    <xf numFmtId="0" fontId="8" fillId="2" borderId="5" xfId="99" applyFont="1" applyFill="1" applyBorder="1" applyAlignment="1">
      <alignment horizontal="center" vertical="center" wrapText="1"/>
    </xf>
    <xf numFmtId="0" fontId="8" fillId="2" borderId="5" xfId="99" applyNumberFormat="1" applyFont="1" applyFill="1" applyBorder="1" applyAlignment="1">
      <alignment horizontal="center" vertical="center" wrapText="1"/>
    </xf>
    <xf numFmtId="0" fontId="7" fillId="2" borderId="6" xfId="96" applyFont="1" applyFill="1" applyBorder="1" applyAlignment="1">
      <alignment horizontal="center" vertical="center" wrapText="1"/>
    </xf>
    <xf numFmtId="1" fontId="4" fillId="2" borderId="0" xfId="96" applyNumberFormat="1" applyFont="1" applyFill="1" applyAlignment="1">
      <alignment horizontal="center" vertical="center" wrapText="1"/>
    </xf>
    <xf numFmtId="176" fontId="8" fillId="2" borderId="4" xfId="96" applyNumberFormat="1" applyFont="1" applyFill="1" applyBorder="1" applyAlignment="1">
      <alignment horizontal="center" vertical="center" wrapText="1"/>
    </xf>
    <xf numFmtId="178" fontId="3" fillId="0" borderId="0" xfId="96" applyNumberFormat="1" applyAlignment="1">
      <alignment wrapText="1"/>
    </xf>
    <xf numFmtId="179" fontId="5" fillId="2" borderId="0" xfId="96" applyNumberFormat="1" applyFont="1" applyFill="1" applyAlignment="1">
      <alignment horizontal="center" vertical="center" wrapText="1"/>
    </xf>
    <xf numFmtId="179" fontId="7" fillId="2" borderId="6" xfId="96" applyNumberFormat="1" applyFont="1" applyFill="1" applyBorder="1" applyAlignment="1">
      <alignment horizontal="center" vertical="center" wrapText="1"/>
    </xf>
    <xf numFmtId="0" fontId="7" fillId="2" borderId="7" xfId="96" applyFont="1" applyFill="1" applyBorder="1" applyAlignment="1">
      <alignment horizontal="center" vertical="center" wrapText="1"/>
    </xf>
    <xf numFmtId="179" fontId="7" fillId="2" borderId="7" xfId="96" applyNumberFormat="1" applyFont="1" applyFill="1" applyBorder="1" applyAlignment="1">
      <alignment horizontal="center" vertical="center" wrapText="1"/>
    </xf>
    <xf numFmtId="0" fontId="7" fillId="2" borderId="8" xfId="96" applyFont="1" applyFill="1" applyBorder="1" applyAlignment="1">
      <alignment horizontal="center" vertical="center" wrapText="1"/>
    </xf>
    <xf numFmtId="0" fontId="7" fillId="2" borderId="9" xfId="96" applyFont="1" applyFill="1" applyBorder="1" applyAlignment="1">
      <alignment horizontal="center" vertical="center" wrapText="1"/>
    </xf>
    <xf numFmtId="179" fontId="7" fillId="2" borderId="4" xfId="96" applyNumberFormat="1" applyFont="1" applyFill="1" applyBorder="1" applyAlignment="1">
      <alignment horizontal="center" vertical="center" wrapText="1"/>
    </xf>
    <xf numFmtId="179" fontId="8" fillId="2" borderId="4" xfId="96" applyNumberFormat="1" applyFont="1" applyFill="1" applyBorder="1" applyAlignment="1">
      <alignment horizontal="center" vertical="center" wrapText="1"/>
    </xf>
    <xf numFmtId="178" fontId="5" fillId="2" borderId="0" xfId="96" applyNumberFormat="1" applyFont="1" applyFill="1" applyAlignment="1">
      <alignment horizontal="center" vertical="center" wrapText="1"/>
    </xf>
    <xf numFmtId="178" fontId="7" fillId="2" borderId="6" xfId="96" applyNumberFormat="1" applyFont="1" applyFill="1" applyBorder="1" applyAlignment="1">
      <alignment horizontal="center" vertical="center" wrapText="1"/>
    </xf>
    <xf numFmtId="178" fontId="7" fillId="2" borderId="7" xfId="96" applyNumberFormat="1" applyFont="1" applyFill="1" applyBorder="1" applyAlignment="1">
      <alignment horizontal="center" vertical="center" wrapText="1"/>
    </xf>
    <xf numFmtId="178" fontId="7" fillId="2" borderId="4" xfId="96" applyNumberFormat="1" applyFont="1" applyFill="1" applyBorder="1" applyAlignment="1">
      <alignment horizontal="center" vertical="center" wrapText="1"/>
    </xf>
    <xf numFmtId="178" fontId="8" fillId="2" borderId="4" xfId="96" applyNumberFormat="1" applyFont="1" applyFill="1" applyBorder="1" applyAlignment="1">
      <alignment horizontal="center" vertical="center" wrapText="1"/>
    </xf>
    <xf numFmtId="178" fontId="8" fillId="2" borderId="5" xfId="96" applyNumberFormat="1" applyFont="1" applyFill="1" applyBorder="1" applyAlignment="1">
      <alignment horizontal="center" vertical="center" wrapText="1"/>
    </xf>
    <xf numFmtId="0" fontId="0" fillId="2" borderId="0" xfId="96" applyFont="1" applyFill="1" applyBorder="1" applyAlignment="1">
      <alignment horizontal="center" vertical="center" wrapText="1"/>
    </xf>
    <xf numFmtId="0" fontId="7" fillId="2" borderId="7" xfId="26" applyFont="1" applyFill="1" applyBorder="1" applyAlignment="1">
      <alignment horizontal="center" vertical="center" wrapText="1"/>
    </xf>
    <xf numFmtId="0" fontId="9" fillId="2" borderId="4" xfId="96" applyFont="1" applyFill="1" applyBorder="1" applyAlignment="1">
      <alignment horizontal="center" vertical="center" wrapText="1"/>
    </xf>
    <xf numFmtId="0" fontId="7" fillId="2" borderId="4" xfId="96" applyNumberFormat="1" applyFont="1" applyFill="1" applyBorder="1" applyAlignment="1">
      <alignment horizontal="center" vertical="center" wrapText="1"/>
    </xf>
    <xf numFmtId="0" fontId="9" fillId="2" borderId="4" xfId="96" applyNumberFormat="1" applyFont="1" applyFill="1" applyBorder="1" applyAlignment="1">
      <alignment horizontal="center" vertical="center" wrapText="1"/>
    </xf>
    <xf numFmtId="0" fontId="1" fillId="2" borderId="4" xfId="96" applyFont="1" applyFill="1" applyBorder="1" applyAlignment="1">
      <alignment horizontal="center" vertical="center" wrapText="1"/>
    </xf>
    <xf numFmtId="180" fontId="0" fillId="2" borderId="0" xfId="96" applyNumberFormat="1" applyFont="1" applyFill="1" applyBorder="1" applyAlignment="1">
      <alignment horizontal="center" vertical="center" wrapText="1"/>
    </xf>
    <xf numFmtId="178" fontId="0" fillId="2" borderId="0" xfId="96" applyNumberFormat="1" applyFont="1" applyFill="1" applyBorder="1" applyAlignment="1">
      <alignment horizontal="center" vertical="center" wrapText="1"/>
    </xf>
    <xf numFmtId="180" fontId="7" fillId="2" borderId="7" xfId="26" applyNumberFormat="1" applyFont="1" applyFill="1" applyBorder="1" applyAlignment="1">
      <alignment horizontal="center" vertical="center" wrapText="1"/>
    </xf>
    <xf numFmtId="178" fontId="7" fillId="2" borderId="7" xfId="26" applyNumberFormat="1" applyFont="1" applyFill="1" applyBorder="1" applyAlignment="1">
      <alignment horizontal="center" vertical="center" wrapText="1"/>
    </xf>
    <xf numFmtId="178" fontId="9" fillId="2" borderId="4" xfId="96" applyNumberFormat="1" applyFont="1" applyFill="1" applyBorder="1" applyAlignment="1">
      <alignment horizontal="center" vertical="center" wrapText="1"/>
    </xf>
    <xf numFmtId="180" fontId="9" fillId="2" borderId="4" xfId="96" applyNumberFormat="1" applyFont="1" applyFill="1" applyBorder="1" applyAlignment="1">
      <alignment horizontal="center" vertical="center" wrapText="1"/>
    </xf>
    <xf numFmtId="178" fontId="1" fillId="2" borderId="4" xfId="96" applyNumberFormat="1" applyFont="1" applyFill="1" applyBorder="1" applyAlignment="1">
      <alignment horizontal="center" vertical="center" wrapText="1"/>
    </xf>
    <xf numFmtId="181" fontId="10" fillId="2" borderId="4" xfId="96" applyNumberFormat="1" applyFont="1" applyFill="1" applyBorder="1" applyAlignment="1">
      <alignment horizontal="center" vertical="center" wrapText="1"/>
    </xf>
    <xf numFmtId="0" fontId="10" fillId="2" borderId="4" xfId="96" applyFont="1" applyFill="1" applyBorder="1" applyAlignment="1">
      <alignment horizontal="center" vertical="center" wrapText="1"/>
    </xf>
    <xf numFmtId="179" fontId="10" fillId="2" borderId="4" xfId="96" applyNumberFormat="1" applyFont="1" applyFill="1" applyBorder="1" applyAlignment="1">
      <alignment horizontal="center" vertical="center" wrapText="1"/>
    </xf>
    <xf numFmtId="0" fontId="9" fillId="2" borderId="5" xfId="96" applyFont="1" applyFill="1" applyBorder="1" applyAlignment="1">
      <alignment horizontal="center" vertical="center" wrapText="1"/>
    </xf>
    <xf numFmtId="181" fontId="9" fillId="2" borderId="5" xfId="96" applyNumberFormat="1" applyFont="1" applyFill="1" applyBorder="1" applyAlignment="1">
      <alignment horizontal="center" vertical="center" wrapText="1"/>
    </xf>
    <xf numFmtId="0" fontId="9" fillId="2" borderId="4" xfId="99" applyFont="1" applyFill="1" applyBorder="1" applyAlignment="1">
      <alignment horizontal="center" vertical="center" wrapText="1"/>
    </xf>
    <xf numFmtId="49" fontId="9" fillId="2" borderId="4" xfId="99" applyNumberFormat="1" applyFont="1" applyFill="1" applyBorder="1" applyAlignment="1">
      <alignment horizontal="center" vertical="center" wrapText="1"/>
    </xf>
    <xf numFmtId="0" fontId="9" fillId="2" borderId="4" xfId="99" applyNumberFormat="1" applyFont="1" applyFill="1" applyBorder="1" applyAlignment="1">
      <alignment horizontal="center" vertical="center" wrapText="1"/>
    </xf>
    <xf numFmtId="0" fontId="9" fillId="2" borderId="5" xfId="96" applyNumberFormat="1" applyFont="1" applyFill="1" applyBorder="1" applyAlignment="1">
      <alignment horizontal="center" vertical="center" wrapText="1"/>
    </xf>
    <xf numFmtId="176" fontId="9" fillId="2" borderId="5" xfId="96" applyNumberFormat="1" applyFont="1" applyFill="1" applyBorder="1" applyAlignment="1">
      <alignment horizontal="center" vertical="center" wrapText="1"/>
    </xf>
    <xf numFmtId="178" fontId="9" fillId="2" borderId="5" xfId="96" applyNumberFormat="1" applyFont="1" applyFill="1" applyBorder="1" applyAlignment="1">
      <alignment horizontal="center" vertical="center" wrapText="1"/>
    </xf>
    <xf numFmtId="0" fontId="9" fillId="2" borderId="4" xfId="122" applyFont="1" applyFill="1" applyBorder="1" applyAlignment="1">
      <alignment horizontal="center" vertical="center" wrapText="1"/>
    </xf>
    <xf numFmtId="1" fontId="9" fillId="2" borderId="4" xfId="99" applyNumberFormat="1" applyFont="1" applyFill="1" applyBorder="1" applyAlignment="1">
      <alignment horizontal="center" vertical="center" wrapText="1"/>
    </xf>
    <xf numFmtId="178" fontId="9" fillId="2" borderId="4" xfId="99" applyNumberFormat="1" applyFont="1" applyFill="1" applyBorder="1" applyAlignment="1">
      <alignment horizontal="center" vertical="center" wrapText="1"/>
    </xf>
    <xf numFmtId="0" fontId="8" fillId="2" borderId="5" xfId="96" applyFont="1" applyFill="1" applyBorder="1" applyAlignment="1">
      <alignment horizontal="center" vertical="center" wrapText="1"/>
    </xf>
    <xf numFmtId="0" fontId="7" fillId="0" borderId="0" xfId="96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3" fillId="2" borderId="0" xfId="96" applyFill="1" applyAlignment="1">
      <alignment wrapText="1"/>
    </xf>
    <xf numFmtId="176" fontId="3" fillId="0" borderId="0" xfId="96" applyNumberFormat="1" applyAlignment="1">
      <alignment wrapText="1"/>
    </xf>
    <xf numFmtId="0" fontId="11" fillId="2" borderId="0" xfId="96" applyFont="1" applyFill="1" applyBorder="1" applyAlignment="1">
      <alignment horizontal="left" vertical="center" wrapText="1"/>
    </xf>
    <xf numFmtId="0" fontId="1" fillId="2" borderId="0" xfId="96" applyFont="1" applyFill="1" applyAlignment="1">
      <alignment horizontal="center" vertical="center" wrapText="1"/>
    </xf>
    <xf numFmtId="182" fontId="1" fillId="2" borderId="0" xfId="96" applyNumberFormat="1" applyFont="1" applyFill="1" applyAlignment="1">
      <alignment horizontal="center" vertical="center" wrapText="1"/>
    </xf>
    <xf numFmtId="176" fontId="1" fillId="2" borderId="0" xfId="96" applyNumberFormat="1" applyFont="1" applyFill="1" applyAlignment="1">
      <alignment horizontal="center" vertical="center" wrapText="1"/>
    </xf>
    <xf numFmtId="182" fontId="7" fillId="2" borderId="4" xfId="96" applyNumberFormat="1" applyFont="1" applyFill="1" applyBorder="1" applyAlignment="1">
      <alignment horizontal="center" vertical="center" wrapText="1"/>
    </xf>
    <xf numFmtId="176" fontId="7" fillId="2" borderId="4" xfId="96" applyNumberFormat="1" applyFont="1" applyFill="1" applyBorder="1" applyAlignment="1">
      <alignment horizontal="center" vertical="center" wrapText="1"/>
    </xf>
    <xf numFmtId="182" fontId="8" fillId="2" borderId="4" xfId="96" applyNumberFormat="1" applyFont="1" applyFill="1" applyBorder="1" applyAlignment="1">
      <alignment horizontal="center" vertical="center" wrapText="1"/>
    </xf>
    <xf numFmtId="181" fontId="8" fillId="2" borderId="4" xfId="96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/>
    </xf>
    <xf numFmtId="0" fontId="6" fillId="0" borderId="1" xfId="102" applyFont="1" applyFill="1" applyBorder="1" applyAlignment="1">
      <alignment horizontal="center" vertical="center" wrapText="1"/>
    </xf>
    <xf numFmtId="0" fontId="7" fillId="0" borderId="4" xfId="102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83" fontId="7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0" fontId="7" fillId="0" borderId="6" xfId="102" applyFont="1" applyFill="1" applyBorder="1" applyAlignment="1">
      <alignment horizontal="center" vertical="center" wrapText="1"/>
    </xf>
    <xf numFmtId="0" fontId="7" fillId="0" borderId="7" xfId="102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102" applyFont="1" applyFill="1" applyBorder="1" applyAlignment="1">
      <alignment horizontal="center" vertical="center" wrapText="1"/>
    </xf>
    <xf numFmtId="0" fontId="9" fillId="0" borderId="4" xfId="102" applyNumberFormat="1" applyFont="1" applyFill="1" applyBorder="1" applyAlignment="1">
      <alignment horizontal="center" vertical="center" wrapText="1"/>
    </xf>
    <xf numFmtId="176" fontId="9" fillId="0" borderId="4" xfId="102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12" fillId="0" borderId="0" xfId="0" applyFont="1" applyFill="1" applyAlignment="1">
      <alignment horizontal="left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4" xfId="10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102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8" fontId="9" fillId="0" borderId="4" xfId="102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 wrapText="1"/>
    </xf>
  </cellXfs>
  <cellStyles count="155">
    <cellStyle name="常规" xfId="0" builtinId="0"/>
    <cellStyle name="常规 3 32" xfId="1"/>
    <cellStyle name="常规 3 27" xfId="2"/>
    <cellStyle name="货币[0]" xfId="3" builtinId="7"/>
    <cellStyle name="20% - 强调文字颜色 3" xfId="4" builtinId="38"/>
    <cellStyle name="输入" xfId="5" builtinId="20"/>
    <cellStyle name="常规 2 2 4" xfId="6"/>
    <cellStyle name="货币" xfId="7" builtinId="4"/>
    <cellStyle name="常规 10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百分比 2" xfId="17"/>
    <cellStyle name="常规 6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30" xfId="23"/>
    <cellStyle name="常规 25" xfId="24"/>
    <cellStyle name="常规 10 19" xfId="25"/>
    <cellStyle name="_ET_STYLE_NoName_00_" xfId="26"/>
    <cellStyle name="常规 5 2" xfId="27"/>
    <cellStyle name="标题" xfId="28" builtinId="15"/>
    <cellStyle name="常规 12" xfId="29"/>
    <cellStyle name="常规 10 11" xfId="30"/>
    <cellStyle name="解释性文本" xfId="31" builtinId="53"/>
    <cellStyle name="常规 8" xfId="32"/>
    <cellStyle name="_ET_STYLE_NoName_00_ 10" xfId="33"/>
    <cellStyle name="标题 1" xfId="34" builtinId="16"/>
    <cellStyle name="常规 5 2 2" xfId="35"/>
    <cellStyle name="标题 2" xfId="36" builtinId="17"/>
    <cellStyle name="_ET_STYLE_NoName_00_ 3" xfId="3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检查单元格" xfId="43" builtinId="2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常规 173" xfId="63"/>
    <cellStyle name="强调文字颜色 6" xfId="64" builtinId="49"/>
    <cellStyle name="常规 10" xfId="65"/>
    <cellStyle name="40% - 强调文字颜色 6" xfId="66" builtinId="51"/>
    <cellStyle name="常规 10 2" xfId="67"/>
    <cellStyle name="60% - 强调文字颜色 6" xfId="68" builtinId="52"/>
    <cellStyle name="百分比 3" xfId="69"/>
    <cellStyle name="常规 10 2 2" xfId="70"/>
    <cellStyle name="常规 2 8" xfId="71"/>
    <cellStyle name="常规 10 2 3" xfId="72"/>
    <cellStyle name="常规 10 3 2" xfId="73"/>
    <cellStyle name="常规 34" xfId="74"/>
    <cellStyle name="常规 10 33" xfId="75"/>
    <cellStyle name="常规 10 4" xfId="76"/>
    <cellStyle name="常规 11" xfId="77"/>
    <cellStyle name="常规 3 34" xfId="78"/>
    <cellStyle name="常规 3 29" xfId="79"/>
    <cellStyle name="常规 11 2 2" xfId="80"/>
    <cellStyle name="常规 11 2 2 2" xfId="81"/>
    <cellStyle name="常规 13" xfId="82"/>
    <cellStyle name="常规 14" xfId="83"/>
    <cellStyle name="常规 20" xfId="84"/>
    <cellStyle name="常规 15" xfId="85"/>
    <cellStyle name="常规 21" xfId="86"/>
    <cellStyle name="常规 16" xfId="87"/>
    <cellStyle name="常规 22" xfId="88"/>
    <cellStyle name="常规 17" xfId="89"/>
    <cellStyle name="常规 173 3" xfId="90"/>
    <cellStyle name="常规 173 4" xfId="91"/>
    <cellStyle name="常规 173 8" xfId="92"/>
    <cellStyle name="常规 23" xfId="93"/>
    <cellStyle name="常规 18" xfId="94"/>
    <cellStyle name="常规 24" xfId="95"/>
    <cellStyle name="常规 19" xfId="96"/>
    <cellStyle name="常规 2" xfId="97"/>
    <cellStyle name="常规 2 12" xfId="98"/>
    <cellStyle name="常规 2 16" xfId="99"/>
    <cellStyle name="常规 2_赣州市公路局2018年一级公路安全隐患整治工程计划表" xfId="100"/>
    <cellStyle name="常规 2 17" xfId="101"/>
    <cellStyle name="常规 2 2" xfId="102"/>
    <cellStyle name="常规 2 2 2" xfId="103"/>
    <cellStyle name="常规 2 2 2 2" xfId="104"/>
    <cellStyle name="常规 2 2 3" xfId="105"/>
    <cellStyle name="常规 2 2 5" xfId="106"/>
    <cellStyle name="常规 2 24" xfId="107"/>
    <cellStyle name="常规 2 25" xfId="108"/>
    <cellStyle name="常规 2 3" xfId="109"/>
    <cellStyle name="常规 2 3 2" xfId="110"/>
    <cellStyle name="常规 2 4" xfId="111"/>
    <cellStyle name="常规 2 77" xfId="112"/>
    <cellStyle name="常规 2 9" xfId="113"/>
    <cellStyle name="常规 32" xfId="114"/>
    <cellStyle name="常规 27" xfId="115"/>
    <cellStyle name="常规 3" xfId="116"/>
    <cellStyle name="常规 3 2" xfId="117"/>
    <cellStyle name="常规 3 2 2" xfId="118"/>
    <cellStyle name="常规 3 31" xfId="119"/>
    <cellStyle name="常规 3 26" xfId="120"/>
    <cellStyle name="常规 3 28" xfId="121"/>
    <cellStyle name="常规 3 3" xfId="122"/>
    <cellStyle name="常规 3 30" xfId="123"/>
    <cellStyle name="常规 3 35" xfId="124"/>
    <cellStyle name="常规 3 37" xfId="125"/>
    <cellStyle name="常规 3 38" xfId="126"/>
    <cellStyle name="常规 3 39" xfId="127"/>
    <cellStyle name="常规 3 4" xfId="128"/>
    <cellStyle name="常规 36" xfId="129"/>
    <cellStyle name="常规 4" xfId="130"/>
    <cellStyle name="常规 4 2" xfId="131"/>
    <cellStyle name="常规 4 3" xfId="132"/>
    <cellStyle name="常规 52" xfId="133"/>
    <cellStyle name="常规 47" xfId="134"/>
    <cellStyle name="常规 5" xfId="135"/>
    <cellStyle name="常规 5 3" xfId="136"/>
    <cellStyle name="常规 5 4" xfId="137"/>
    <cellStyle name="常规 5 66" xfId="138"/>
    <cellStyle name="常规 5 67" xfId="139"/>
    <cellStyle name="常规 53" xfId="140"/>
    <cellStyle name="常规 54" xfId="141"/>
    <cellStyle name="常规 55" xfId="142"/>
    <cellStyle name="常规 56" xfId="143"/>
    <cellStyle name="常规 6 2" xfId="144"/>
    <cellStyle name="常规 7" xfId="145"/>
    <cellStyle name="常规 7 2" xfId="146"/>
    <cellStyle name="常规 9" xfId="147"/>
    <cellStyle name="货币 2" xfId="148"/>
    <cellStyle name="货币 2 2" xfId="149"/>
    <cellStyle name="普通_活用表_亿元表" xfId="150"/>
    <cellStyle name="货币 3" xfId="151"/>
    <cellStyle name="货币 5" xfId="152"/>
    <cellStyle name="千位分隔 2" xfId="153"/>
    <cellStyle name="样式 1" xfId="1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zoomScale="90" zoomScaleNormal="90" workbookViewId="0">
      <pane ySplit="4" topLeftCell="A5" activePane="bottomLeft" state="frozen"/>
      <selection/>
      <selection pane="bottomLeft" activeCell="AC7" sqref="AC7"/>
    </sheetView>
  </sheetViews>
  <sheetFormatPr defaultColWidth="9" defaultRowHeight="12.75"/>
  <cols>
    <col min="1" max="1" width="5" style="72" customWidth="1"/>
    <col min="2" max="2" width="7.88571428571429" style="72" customWidth="1"/>
    <col min="3" max="3" width="7.43809523809524" style="72" customWidth="1"/>
    <col min="4" max="4" width="6.88571428571429" style="72" customWidth="1"/>
    <col min="5" max="5" width="14.552380952381" style="72" customWidth="1"/>
    <col min="6" max="6" width="6" style="72" customWidth="1"/>
    <col min="7" max="8" width="6.43809523809524" style="72" hidden="1" customWidth="1"/>
    <col min="9" max="9" width="5.88571428571429" style="72" customWidth="1"/>
    <col min="10" max="10" width="6.1047619047619" style="72" customWidth="1"/>
    <col min="11" max="11" width="9" style="72" customWidth="1"/>
    <col min="12" max="12" width="8.33333333333333" style="72" customWidth="1"/>
    <col min="13" max="14" width="7.88571428571429" style="72" customWidth="1"/>
    <col min="15" max="15" width="6.66666666666667" style="72" customWidth="1"/>
    <col min="16" max="16" width="7.88571428571429" style="72" customWidth="1"/>
    <col min="17" max="17" width="8.1047619047619" style="72" customWidth="1"/>
    <col min="18" max="19" width="5.43809523809524" style="72" customWidth="1"/>
    <col min="20" max="20" width="11.8857142857143" style="72" customWidth="1"/>
    <col min="21" max="21" width="5.43809523809524" style="72" customWidth="1"/>
    <col min="22" max="22" width="5.1047619047619" style="72" customWidth="1"/>
    <col min="23" max="23" width="15" style="72" hidden="1" customWidth="1"/>
    <col min="24" max="24" width="7.33333333333333" style="72" customWidth="1"/>
    <col min="25" max="25" width="5.33333333333333" style="72" customWidth="1"/>
    <col min="26" max="26" width="5.55238095238095" style="72" customWidth="1"/>
    <col min="27" max="27" width="7.1047619047619" style="72" hidden="1" customWidth="1"/>
    <col min="28" max="28" width="3.66666666666667" style="72" customWidth="1"/>
    <col min="29" max="16384" width="9" style="72"/>
  </cols>
  <sheetData>
    <row r="1" ht="21.9" customHeight="1" spans="1:2">
      <c r="A1" s="96" t="s">
        <v>0</v>
      </c>
      <c r="B1" s="96"/>
    </row>
    <row r="2" ht="30" customHeight="1" spans="1:28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ht="27.75" customHeight="1" spans="1:28">
      <c r="A3" s="75" t="s">
        <v>2</v>
      </c>
      <c r="B3" s="75" t="s">
        <v>3</v>
      </c>
      <c r="C3" s="75" t="s">
        <v>4</v>
      </c>
      <c r="D3" s="75" t="s">
        <v>5</v>
      </c>
      <c r="E3" s="75" t="s">
        <v>6</v>
      </c>
      <c r="F3" s="75" t="s">
        <v>7</v>
      </c>
      <c r="G3" s="75" t="s">
        <v>8</v>
      </c>
      <c r="H3" s="75" t="s">
        <v>8</v>
      </c>
      <c r="I3" s="75" t="s">
        <v>8</v>
      </c>
      <c r="J3" s="75" t="s">
        <v>8</v>
      </c>
      <c r="K3" s="83" t="s">
        <v>9</v>
      </c>
      <c r="L3" s="77" t="s">
        <v>10</v>
      </c>
      <c r="M3" s="75" t="s">
        <v>11</v>
      </c>
      <c r="N3" s="75" t="s">
        <v>8</v>
      </c>
      <c r="O3" s="75" t="s">
        <v>8</v>
      </c>
      <c r="P3" s="75" t="s">
        <v>12</v>
      </c>
      <c r="Q3" s="75" t="s">
        <v>13</v>
      </c>
      <c r="R3" s="75" t="s">
        <v>14</v>
      </c>
      <c r="S3" s="75" t="s">
        <v>15</v>
      </c>
      <c r="T3" s="75" t="s">
        <v>16</v>
      </c>
      <c r="U3" s="75" t="s">
        <v>17</v>
      </c>
      <c r="V3" s="75" t="s">
        <v>18</v>
      </c>
      <c r="W3" s="75" t="s">
        <v>19</v>
      </c>
      <c r="X3" s="75" t="s">
        <v>20</v>
      </c>
      <c r="Y3" s="75" t="s">
        <v>21</v>
      </c>
      <c r="Z3" s="75" t="s">
        <v>8</v>
      </c>
      <c r="AA3" s="87" t="s">
        <v>22</v>
      </c>
      <c r="AB3" s="75" t="s">
        <v>23</v>
      </c>
    </row>
    <row r="4" ht="27.6" customHeight="1" spans="1:28">
      <c r="A4" s="75" t="s">
        <v>8</v>
      </c>
      <c r="B4" s="75" t="s">
        <v>8</v>
      </c>
      <c r="C4" s="75" t="s">
        <v>8</v>
      </c>
      <c r="D4" s="75" t="s">
        <v>8</v>
      </c>
      <c r="E4" s="75" t="s">
        <v>8</v>
      </c>
      <c r="F4" s="75" t="s">
        <v>24</v>
      </c>
      <c r="G4" s="75" t="s">
        <v>25</v>
      </c>
      <c r="H4" s="75" t="s">
        <v>26</v>
      </c>
      <c r="I4" s="75" t="s">
        <v>27</v>
      </c>
      <c r="J4" s="75" t="s">
        <v>28</v>
      </c>
      <c r="K4" s="84" t="s">
        <v>8</v>
      </c>
      <c r="L4" s="80"/>
      <c r="M4" s="75" t="s">
        <v>24</v>
      </c>
      <c r="N4" s="75" t="s">
        <v>29</v>
      </c>
      <c r="O4" s="75" t="s">
        <v>30</v>
      </c>
      <c r="P4" s="75" t="s">
        <v>8</v>
      </c>
      <c r="Q4" s="75" t="s">
        <v>8</v>
      </c>
      <c r="R4" s="75" t="s">
        <v>8</v>
      </c>
      <c r="S4" s="75" t="s">
        <v>8</v>
      </c>
      <c r="T4" s="75" t="s">
        <v>8</v>
      </c>
      <c r="U4" s="75" t="s">
        <v>8</v>
      </c>
      <c r="V4" s="75" t="s">
        <v>8</v>
      </c>
      <c r="W4" s="75" t="s">
        <v>8</v>
      </c>
      <c r="X4" s="75" t="s">
        <v>8</v>
      </c>
      <c r="Y4" s="75" t="s">
        <v>31</v>
      </c>
      <c r="Z4" s="75" t="s">
        <v>32</v>
      </c>
      <c r="AA4" s="88"/>
      <c r="AB4" s="75" t="s">
        <v>8</v>
      </c>
    </row>
    <row r="5" ht="32.4" customHeight="1" spans="1:28">
      <c r="A5" s="76"/>
      <c r="B5" s="77" t="s">
        <v>33</v>
      </c>
      <c r="C5" s="78"/>
      <c r="D5" s="79"/>
      <c r="E5" s="80">
        <f>COUNTA(E6:E30)</f>
        <v>25</v>
      </c>
      <c r="F5" s="81">
        <f t="shared" ref="F5:O5" si="0">SUM(F6:F30)</f>
        <v>69</v>
      </c>
      <c r="G5" s="81">
        <f t="shared" si="0"/>
        <v>0</v>
      </c>
      <c r="H5" s="81">
        <f t="shared" si="0"/>
        <v>0</v>
      </c>
      <c r="I5" s="81"/>
      <c r="J5" s="81">
        <f t="shared" si="0"/>
        <v>69</v>
      </c>
      <c r="K5" s="81">
        <f t="shared" si="0"/>
        <v>8741</v>
      </c>
      <c r="L5" s="81">
        <f t="shared" si="0"/>
        <v>723</v>
      </c>
      <c r="M5" s="83">
        <f t="shared" si="0"/>
        <v>9246</v>
      </c>
      <c r="N5" s="81">
        <f t="shared" si="0"/>
        <v>722</v>
      </c>
      <c r="O5" s="83">
        <f t="shared" si="0"/>
        <v>8524</v>
      </c>
      <c r="P5" s="82"/>
      <c r="Q5" s="82"/>
      <c r="R5" s="76"/>
      <c r="S5" s="76"/>
      <c r="T5" s="82"/>
      <c r="U5" s="76"/>
      <c r="V5" s="76"/>
      <c r="W5" s="86"/>
      <c r="X5" s="82"/>
      <c r="Y5" s="76"/>
      <c r="Z5" s="76"/>
      <c r="AA5" s="76"/>
      <c r="AB5" s="82"/>
    </row>
    <row r="6" ht="32.4" customHeight="1" spans="1:28">
      <c r="A6" s="76">
        <v>1</v>
      </c>
      <c r="B6" s="82" t="s">
        <v>33</v>
      </c>
      <c r="C6" s="82" t="s">
        <v>34</v>
      </c>
      <c r="D6" s="82" t="s">
        <v>35</v>
      </c>
      <c r="E6" s="82" t="s">
        <v>36</v>
      </c>
      <c r="F6" s="76">
        <v>3.4</v>
      </c>
      <c r="G6" s="76">
        <v>0</v>
      </c>
      <c r="H6" s="76">
        <v>0</v>
      </c>
      <c r="I6" s="76"/>
      <c r="J6" s="76">
        <v>3.4</v>
      </c>
      <c r="K6" s="76">
        <v>161</v>
      </c>
      <c r="L6" s="76">
        <f t="shared" ref="L6:L22" si="1">F6*10</f>
        <v>34</v>
      </c>
      <c r="M6" s="97">
        <v>161</v>
      </c>
      <c r="N6" s="76">
        <f t="shared" ref="N6:N22" si="2">F6*10</f>
        <v>34</v>
      </c>
      <c r="O6" s="97">
        <f t="shared" ref="O6:O22" si="3">M6-N6</f>
        <v>127</v>
      </c>
      <c r="P6" s="82" t="s">
        <v>37</v>
      </c>
      <c r="Q6" s="82" t="s">
        <v>38</v>
      </c>
      <c r="R6" s="76">
        <v>6.5</v>
      </c>
      <c r="S6" s="76">
        <v>6</v>
      </c>
      <c r="T6" s="82" t="s">
        <v>39</v>
      </c>
      <c r="U6" s="76">
        <v>0</v>
      </c>
      <c r="V6" s="76">
        <v>3.4</v>
      </c>
      <c r="W6" s="86">
        <v>360428108209</v>
      </c>
      <c r="X6" s="82" t="s">
        <v>40</v>
      </c>
      <c r="Y6" s="76">
        <v>2019</v>
      </c>
      <c r="Z6" s="76">
        <v>2019</v>
      </c>
      <c r="AA6" s="76" t="s">
        <v>41</v>
      </c>
      <c r="AB6" s="82"/>
    </row>
    <row r="7" ht="32.4" customHeight="1" spans="1:28">
      <c r="A7" s="76">
        <v>2</v>
      </c>
      <c r="B7" s="82" t="s">
        <v>33</v>
      </c>
      <c r="C7" s="82" t="s">
        <v>34</v>
      </c>
      <c r="D7" s="82" t="s">
        <v>35</v>
      </c>
      <c r="E7" s="82" t="s">
        <v>42</v>
      </c>
      <c r="F7" s="76">
        <v>1.7</v>
      </c>
      <c r="G7" s="76">
        <v>0</v>
      </c>
      <c r="H7" s="76">
        <v>0</v>
      </c>
      <c r="I7" s="76"/>
      <c r="J7" s="76">
        <v>1.7</v>
      </c>
      <c r="K7" s="76">
        <v>100</v>
      </c>
      <c r="L7" s="76">
        <f t="shared" si="1"/>
        <v>17</v>
      </c>
      <c r="M7" s="97">
        <v>100</v>
      </c>
      <c r="N7" s="76">
        <f t="shared" si="2"/>
        <v>17</v>
      </c>
      <c r="O7" s="97">
        <f t="shared" si="3"/>
        <v>83</v>
      </c>
      <c r="P7" s="82" t="s">
        <v>37</v>
      </c>
      <c r="Q7" s="82" t="s">
        <v>38</v>
      </c>
      <c r="R7" s="76">
        <v>6.5</v>
      </c>
      <c r="S7" s="76">
        <v>6</v>
      </c>
      <c r="T7" s="82" t="s">
        <v>43</v>
      </c>
      <c r="U7" s="76">
        <v>0</v>
      </c>
      <c r="V7" s="76">
        <v>1.7</v>
      </c>
      <c r="W7" s="86">
        <v>360428108208</v>
      </c>
      <c r="X7" s="82" t="s">
        <v>44</v>
      </c>
      <c r="Y7" s="76">
        <v>2019</v>
      </c>
      <c r="Z7" s="76">
        <v>2019</v>
      </c>
      <c r="AA7" s="76" t="s">
        <v>41</v>
      </c>
      <c r="AB7" s="82"/>
    </row>
    <row r="8" ht="32.4" customHeight="1" spans="1:28">
      <c r="A8" s="76">
        <v>3</v>
      </c>
      <c r="B8" s="82" t="s">
        <v>33</v>
      </c>
      <c r="C8" s="82" t="s">
        <v>34</v>
      </c>
      <c r="D8" s="82" t="s">
        <v>45</v>
      </c>
      <c r="E8" s="82" t="s">
        <v>46</v>
      </c>
      <c r="F8" s="76">
        <v>1.8</v>
      </c>
      <c r="G8" s="76">
        <v>0</v>
      </c>
      <c r="H8" s="76">
        <v>0</v>
      </c>
      <c r="I8" s="76"/>
      <c r="J8" s="76">
        <v>1.8</v>
      </c>
      <c r="K8" s="76">
        <v>107</v>
      </c>
      <c r="L8" s="76">
        <f t="shared" si="1"/>
        <v>18</v>
      </c>
      <c r="M8" s="97">
        <v>107</v>
      </c>
      <c r="N8" s="76">
        <f t="shared" si="2"/>
        <v>18</v>
      </c>
      <c r="O8" s="97">
        <f t="shared" si="3"/>
        <v>89</v>
      </c>
      <c r="P8" s="82" t="s">
        <v>37</v>
      </c>
      <c r="Q8" s="82" t="s">
        <v>38</v>
      </c>
      <c r="R8" s="76">
        <v>6.5</v>
      </c>
      <c r="S8" s="76">
        <v>6</v>
      </c>
      <c r="T8" s="82" t="s">
        <v>47</v>
      </c>
      <c r="U8" s="76">
        <v>0.7</v>
      </c>
      <c r="V8" s="76">
        <v>2.5</v>
      </c>
      <c r="W8" s="86">
        <v>360428104209</v>
      </c>
      <c r="X8" s="82" t="s">
        <v>48</v>
      </c>
      <c r="Y8" s="76">
        <v>2019</v>
      </c>
      <c r="Z8" s="76">
        <v>2019</v>
      </c>
      <c r="AA8" s="76" t="s">
        <v>41</v>
      </c>
      <c r="AB8" s="82"/>
    </row>
    <row r="9" ht="32.4" customHeight="1" spans="1:28">
      <c r="A9" s="76">
        <v>4</v>
      </c>
      <c r="B9" s="82" t="s">
        <v>33</v>
      </c>
      <c r="C9" s="82" t="s">
        <v>34</v>
      </c>
      <c r="D9" s="82" t="s">
        <v>49</v>
      </c>
      <c r="E9" s="82" t="s">
        <v>50</v>
      </c>
      <c r="F9" s="76">
        <v>1.3</v>
      </c>
      <c r="G9" s="76">
        <v>0</v>
      </c>
      <c r="H9" s="76">
        <v>0</v>
      </c>
      <c r="I9" s="76"/>
      <c r="J9" s="76">
        <v>1.3</v>
      </c>
      <c r="K9" s="76">
        <v>76</v>
      </c>
      <c r="L9" s="76">
        <f t="shared" si="1"/>
        <v>13</v>
      </c>
      <c r="M9" s="97">
        <v>76</v>
      </c>
      <c r="N9" s="76">
        <f t="shared" si="2"/>
        <v>13</v>
      </c>
      <c r="O9" s="97">
        <f t="shared" si="3"/>
        <v>63</v>
      </c>
      <c r="P9" s="82" t="s">
        <v>37</v>
      </c>
      <c r="Q9" s="82" t="s">
        <v>38</v>
      </c>
      <c r="R9" s="76">
        <v>6.5</v>
      </c>
      <c r="S9" s="76">
        <v>6</v>
      </c>
      <c r="T9" s="82" t="s">
        <v>51</v>
      </c>
      <c r="U9" s="76">
        <v>0</v>
      </c>
      <c r="V9" s="76">
        <v>1.3</v>
      </c>
      <c r="W9" s="86">
        <v>360428212203</v>
      </c>
      <c r="X9" s="82" t="s">
        <v>52</v>
      </c>
      <c r="Y9" s="76">
        <v>2019</v>
      </c>
      <c r="Z9" s="76">
        <v>2019</v>
      </c>
      <c r="AA9" s="76" t="s">
        <v>41</v>
      </c>
      <c r="AB9" s="82"/>
    </row>
    <row r="10" ht="32.4" customHeight="1" spans="1:28">
      <c r="A10" s="76">
        <v>5</v>
      </c>
      <c r="B10" s="82" t="s">
        <v>33</v>
      </c>
      <c r="C10" s="82" t="s">
        <v>34</v>
      </c>
      <c r="D10" s="82" t="s">
        <v>53</v>
      </c>
      <c r="E10" s="82" t="s">
        <v>54</v>
      </c>
      <c r="F10" s="76">
        <v>4</v>
      </c>
      <c r="G10" s="76">
        <v>0</v>
      </c>
      <c r="H10" s="76">
        <v>0</v>
      </c>
      <c r="I10" s="76"/>
      <c r="J10" s="76">
        <v>4</v>
      </c>
      <c r="K10" s="76">
        <v>190</v>
      </c>
      <c r="L10" s="76">
        <f t="shared" si="1"/>
        <v>40</v>
      </c>
      <c r="M10" s="97">
        <v>190</v>
      </c>
      <c r="N10" s="76">
        <f t="shared" si="2"/>
        <v>40</v>
      </c>
      <c r="O10" s="97">
        <f t="shared" si="3"/>
        <v>150</v>
      </c>
      <c r="P10" s="82" t="s">
        <v>37</v>
      </c>
      <c r="Q10" s="82" t="s">
        <v>38</v>
      </c>
      <c r="R10" s="76">
        <v>6.5</v>
      </c>
      <c r="S10" s="76">
        <v>6</v>
      </c>
      <c r="T10" s="82" t="s">
        <v>55</v>
      </c>
      <c r="U10" s="76">
        <v>0</v>
      </c>
      <c r="V10" s="76">
        <v>4</v>
      </c>
      <c r="W10" s="86">
        <v>360428205201</v>
      </c>
      <c r="X10" s="82" t="s">
        <v>56</v>
      </c>
      <c r="Y10" s="76">
        <v>2019</v>
      </c>
      <c r="Z10" s="76">
        <v>2019</v>
      </c>
      <c r="AA10" s="76" t="s">
        <v>41</v>
      </c>
      <c r="AB10" s="82"/>
    </row>
    <row r="11" ht="32.4" customHeight="1" spans="1:28">
      <c r="A11" s="76">
        <v>6</v>
      </c>
      <c r="B11" s="82" t="s">
        <v>33</v>
      </c>
      <c r="C11" s="82" t="s">
        <v>34</v>
      </c>
      <c r="D11" s="82" t="s">
        <v>53</v>
      </c>
      <c r="E11" s="82" t="s">
        <v>57</v>
      </c>
      <c r="F11" s="76">
        <v>4.6</v>
      </c>
      <c r="G11" s="76">
        <v>0</v>
      </c>
      <c r="H11" s="76">
        <v>0</v>
      </c>
      <c r="I11" s="76"/>
      <c r="J11" s="76">
        <v>4.6</v>
      </c>
      <c r="K11" s="76">
        <v>199</v>
      </c>
      <c r="L11" s="76">
        <f t="shared" si="1"/>
        <v>46</v>
      </c>
      <c r="M11" s="97">
        <v>199</v>
      </c>
      <c r="N11" s="76">
        <f t="shared" si="2"/>
        <v>46</v>
      </c>
      <c r="O11" s="97">
        <f t="shared" si="3"/>
        <v>153</v>
      </c>
      <c r="P11" s="82" t="s">
        <v>37</v>
      </c>
      <c r="Q11" s="82" t="s">
        <v>38</v>
      </c>
      <c r="R11" s="76">
        <v>6.5</v>
      </c>
      <c r="S11" s="76">
        <v>6</v>
      </c>
      <c r="T11" s="82" t="s">
        <v>58</v>
      </c>
      <c r="U11" s="76">
        <v>0</v>
      </c>
      <c r="V11" s="76">
        <v>4.6</v>
      </c>
      <c r="W11" s="86">
        <v>360428205200</v>
      </c>
      <c r="X11" s="82" t="s">
        <v>59</v>
      </c>
      <c r="Y11" s="76">
        <v>2019</v>
      </c>
      <c r="Z11" s="76">
        <v>2019</v>
      </c>
      <c r="AA11" s="76" t="s">
        <v>41</v>
      </c>
      <c r="AB11" s="82"/>
    </row>
    <row r="12" ht="32.4" customHeight="1" spans="1:28">
      <c r="A12" s="76">
        <v>7</v>
      </c>
      <c r="B12" s="82" t="s">
        <v>33</v>
      </c>
      <c r="C12" s="82" t="s">
        <v>34</v>
      </c>
      <c r="D12" s="82" t="s">
        <v>60</v>
      </c>
      <c r="E12" s="82" t="s">
        <v>61</v>
      </c>
      <c r="F12" s="76">
        <v>1.8</v>
      </c>
      <c r="G12" s="76">
        <v>0</v>
      </c>
      <c r="H12" s="76">
        <v>0</v>
      </c>
      <c r="I12" s="76"/>
      <c r="J12" s="76">
        <v>1.8</v>
      </c>
      <c r="K12" s="76">
        <v>118</v>
      </c>
      <c r="L12" s="76">
        <f t="shared" si="1"/>
        <v>18</v>
      </c>
      <c r="M12" s="97">
        <v>118</v>
      </c>
      <c r="N12" s="76">
        <f t="shared" si="2"/>
        <v>18</v>
      </c>
      <c r="O12" s="97">
        <f t="shared" si="3"/>
        <v>100</v>
      </c>
      <c r="P12" s="82" t="s">
        <v>37</v>
      </c>
      <c r="Q12" s="82" t="s">
        <v>38</v>
      </c>
      <c r="R12" s="76">
        <v>6.5</v>
      </c>
      <c r="S12" s="76">
        <v>6</v>
      </c>
      <c r="T12" s="82" t="s">
        <v>62</v>
      </c>
      <c r="U12" s="76">
        <v>0</v>
      </c>
      <c r="V12" s="76">
        <v>1.8</v>
      </c>
      <c r="W12" s="86">
        <v>360428106205</v>
      </c>
      <c r="X12" s="82" t="s">
        <v>63</v>
      </c>
      <c r="Y12" s="76">
        <v>2019</v>
      </c>
      <c r="Z12" s="76">
        <v>2019</v>
      </c>
      <c r="AA12" s="76" t="s">
        <v>41</v>
      </c>
      <c r="AB12" s="82"/>
    </row>
    <row r="13" ht="32.4" customHeight="1" spans="1:28">
      <c r="A13" s="76">
        <v>8</v>
      </c>
      <c r="B13" s="82" t="s">
        <v>33</v>
      </c>
      <c r="C13" s="82" t="s">
        <v>34</v>
      </c>
      <c r="D13" s="82" t="s">
        <v>60</v>
      </c>
      <c r="E13" s="82" t="s">
        <v>64</v>
      </c>
      <c r="F13" s="76">
        <v>2.1</v>
      </c>
      <c r="G13" s="76">
        <v>0</v>
      </c>
      <c r="H13" s="76">
        <v>0</v>
      </c>
      <c r="I13" s="76"/>
      <c r="J13" s="76">
        <v>2.1</v>
      </c>
      <c r="K13" s="76">
        <v>151</v>
      </c>
      <c r="L13" s="76">
        <f t="shared" si="1"/>
        <v>21</v>
      </c>
      <c r="M13" s="97">
        <v>151</v>
      </c>
      <c r="N13" s="76">
        <f t="shared" si="2"/>
        <v>21</v>
      </c>
      <c r="O13" s="97">
        <f t="shared" si="3"/>
        <v>130</v>
      </c>
      <c r="P13" s="82" t="s">
        <v>37</v>
      </c>
      <c r="Q13" s="82" t="s">
        <v>38</v>
      </c>
      <c r="R13" s="76">
        <v>6.5</v>
      </c>
      <c r="S13" s="76">
        <v>6</v>
      </c>
      <c r="T13" s="82" t="s">
        <v>65</v>
      </c>
      <c r="U13" s="76">
        <v>1</v>
      </c>
      <c r="V13" s="76">
        <v>3.1</v>
      </c>
      <c r="W13" s="86">
        <v>360428106200</v>
      </c>
      <c r="X13" s="82" t="s">
        <v>66</v>
      </c>
      <c r="Y13" s="76">
        <v>2019</v>
      </c>
      <c r="Z13" s="76">
        <v>2019</v>
      </c>
      <c r="AA13" s="76" t="s">
        <v>41</v>
      </c>
      <c r="AB13" s="82"/>
    </row>
    <row r="14" ht="32.4" customHeight="1" spans="1:28">
      <c r="A14" s="76">
        <v>9</v>
      </c>
      <c r="B14" s="82" t="s">
        <v>33</v>
      </c>
      <c r="C14" s="82" t="s">
        <v>34</v>
      </c>
      <c r="D14" s="82" t="s">
        <v>67</v>
      </c>
      <c r="E14" s="82" t="s">
        <v>68</v>
      </c>
      <c r="F14" s="76">
        <v>2</v>
      </c>
      <c r="G14" s="76">
        <v>0</v>
      </c>
      <c r="H14" s="76">
        <v>0</v>
      </c>
      <c r="I14" s="76"/>
      <c r="J14" s="76">
        <v>2</v>
      </c>
      <c r="K14" s="76">
        <v>121</v>
      </c>
      <c r="L14" s="76">
        <f t="shared" si="1"/>
        <v>20</v>
      </c>
      <c r="M14" s="97">
        <v>121</v>
      </c>
      <c r="N14" s="76">
        <f t="shared" si="2"/>
        <v>20</v>
      </c>
      <c r="O14" s="97">
        <f t="shared" si="3"/>
        <v>101</v>
      </c>
      <c r="P14" s="82" t="s">
        <v>37</v>
      </c>
      <c r="Q14" s="82" t="s">
        <v>38</v>
      </c>
      <c r="R14" s="76">
        <v>6.5</v>
      </c>
      <c r="S14" s="76">
        <v>6</v>
      </c>
      <c r="T14" s="82" t="s">
        <v>69</v>
      </c>
      <c r="U14" s="76">
        <v>0</v>
      </c>
      <c r="V14" s="76">
        <v>2</v>
      </c>
      <c r="W14" s="86">
        <v>360428213219</v>
      </c>
      <c r="X14" s="82" t="s">
        <v>70</v>
      </c>
      <c r="Y14" s="76">
        <v>2019</v>
      </c>
      <c r="Z14" s="76">
        <v>2019</v>
      </c>
      <c r="AA14" s="76" t="s">
        <v>41</v>
      </c>
      <c r="AB14" s="82"/>
    </row>
    <row r="15" ht="32.4" customHeight="1" spans="1:28">
      <c r="A15" s="76">
        <v>10</v>
      </c>
      <c r="B15" s="82" t="s">
        <v>33</v>
      </c>
      <c r="C15" s="82" t="s">
        <v>34</v>
      </c>
      <c r="D15" s="82" t="s">
        <v>71</v>
      </c>
      <c r="E15" s="82" t="s">
        <v>72</v>
      </c>
      <c r="F15" s="76">
        <v>0.9</v>
      </c>
      <c r="G15" s="76">
        <v>0</v>
      </c>
      <c r="H15" s="76">
        <v>0</v>
      </c>
      <c r="I15" s="76"/>
      <c r="J15" s="76">
        <v>0.9</v>
      </c>
      <c r="K15" s="76">
        <v>57</v>
      </c>
      <c r="L15" s="76">
        <f t="shared" si="1"/>
        <v>9</v>
      </c>
      <c r="M15" s="97">
        <v>57</v>
      </c>
      <c r="N15" s="76">
        <f t="shared" si="2"/>
        <v>9</v>
      </c>
      <c r="O15" s="97">
        <f t="shared" si="3"/>
        <v>48</v>
      </c>
      <c r="P15" s="82" t="s">
        <v>37</v>
      </c>
      <c r="Q15" s="82" t="s">
        <v>38</v>
      </c>
      <c r="R15" s="76">
        <v>6.5</v>
      </c>
      <c r="S15" s="76">
        <v>6</v>
      </c>
      <c r="T15" s="82" t="s">
        <v>73</v>
      </c>
      <c r="U15" s="76">
        <v>0</v>
      </c>
      <c r="V15" s="76">
        <v>0.9</v>
      </c>
      <c r="W15" s="86">
        <v>360428203205</v>
      </c>
      <c r="X15" s="82" t="s">
        <v>74</v>
      </c>
      <c r="Y15" s="76">
        <v>2019</v>
      </c>
      <c r="Z15" s="76">
        <v>2019</v>
      </c>
      <c r="AA15" s="76" t="s">
        <v>41</v>
      </c>
      <c r="AB15" s="82"/>
    </row>
    <row r="16" ht="32.4" customHeight="1" spans="1:28">
      <c r="A16" s="76">
        <v>11</v>
      </c>
      <c r="B16" s="82" t="s">
        <v>33</v>
      </c>
      <c r="C16" s="82" t="s">
        <v>75</v>
      </c>
      <c r="D16" s="82" t="s">
        <v>76</v>
      </c>
      <c r="E16" s="82" t="s">
        <v>77</v>
      </c>
      <c r="F16" s="76">
        <v>2.2</v>
      </c>
      <c r="G16" s="76">
        <v>0</v>
      </c>
      <c r="H16" s="76">
        <v>0</v>
      </c>
      <c r="I16" s="76"/>
      <c r="J16" s="76">
        <v>2.2</v>
      </c>
      <c r="K16" s="76">
        <v>893</v>
      </c>
      <c r="L16" s="76">
        <f t="shared" si="1"/>
        <v>22</v>
      </c>
      <c r="M16" s="97">
        <v>893</v>
      </c>
      <c r="N16" s="76">
        <f t="shared" si="2"/>
        <v>22</v>
      </c>
      <c r="O16" s="97">
        <f t="shared" si="3"/>
        <v>871</v>
      </c>
      <c r="P16" s="82" t="s">
        <v>37</v>
      </c>
      <c r="Q16" s="82" t="s">
        <v>78</v>
      </c>
      <c r="R16" s="82">
        <v>8</v>
      </c>
      <c r="S16" s="82">
        <v>6</v>
      </c>
      <c r="T16" s="82" t="s">
        <v>79</v>
      </c>
      <c r="U16" s="82" t="s">
        <v>80</v>
      </c>
      <c r="V16" s="82" t="s">
        <v>81</v>
      </c>
      <c r="W16" s="86">
        <v>360429203208</v>
      </c>
      <c r="X16" s="82" t="s">
        <v>82</v>
      </c>
      <c r="Y16" s="76">
        <v>2019</v>
      </c>
      <c r="Z16" s="76">
        <v>2019</v>
      </c>
      <c r="AA16" s="76" t="s">
        <v>41</v>
      </c>
      <c r="AB16" s="82"/>
    </row>
    <row r="17" ht="32.4" customHeight="1" spans="1:28">
      <c r="A17" s="76">
        <v>12</v>
      </c>
      <c r="B17" s="82" t="s">
        <v>33</v>
      </c>
      <c r="C17" s="82" t="s">
        <v>83</v>
      </c>
      <c r="D17" s="82" t="s">
        <v>84</v>
      </c>
      <c r="E17" s="82" t="s">
        <v>85</v>
      </c>
      <c r="F17" s="76">
        <v>1.8</v>
      </c>
      <c r="G17" s="76">
        <v>0</v>
      </c>
      <c r="H17" s="76">
        <v>0</v>
      </c>
      <c r="I17" s="76"/>
      <c r="J17" s="76">
        <v>1.8</v>
      </c>
      <c r="K17" s="76">
        <v>180</v>
      </c>
      <c r="L17" s="76">
        <f t="shared" si="1"/>
        <v>18</v>
      </c>
      <c r="M17" s="97">
        <v>180</v>
      </c>
      <c r="N17" s="76">
        <f t="shared" si="2"/>
        <v>18</v>
      </c>
      <c r="O17" s="97">
        <f t="shared" si="3"/>
        <v>162</v>
      </c>
      <c r="P17" s="82" t="s">
        <v>37</v>
      </c>
      <c r="Q17" s="82" t="s">
        <v>38</v>
      </c>
      <c r="R17" s="76">
        <v>6.5</v>
      </c>
      <c r="S17" s="76">
        <v>6</v>
      </c>
      <c r="T17" s="82" t="s">
        <v>86</v>
      </c>
      <c r="U17" s="82" t="s">
        <v>87</v>
      </c>
      <c r="V17" s="82" t="s">
        <v>88</v>
      </c>
      <c r="W17" s="86">
        <v>360421102212</v>
      </c>
      <c r="X17" s="82" t="s">
        <v>89</v>
      </c>
      <c r="Y17" s="76">
        <v>2019</v>
      </c>
      <c r="Z17" s="76">
        <v>2019</v>
      </c>
      <c r="AA17" s="76" t="s">
        <v>41</v>
      </c>
      <c r="AB17" s="82"/>
    </row>
    <row r="18" ht="32.4" customHeight="1" spans="1:28">
      <c r="A18" s="76">
        <v>13</v>
      </c>
      <c r="B18" s="82" t="s">
        <v>33</v>
      </c>
      <c r="C18" s="82" t="s">
        <v>90</v>
      </c>
      <c r="D18" s="82" t="s">
        <v>91</v>
      </c>
      <c r="E18" s="82" t="s">
        <v>92</v>
      </c>
      <c r="F18" s="76">
        <v>1.1</v>
      </c>
      <c r="G18" s="76">
        <v>0</v>
      </c>
      <c r="H18" s="76">
        <v>0</v>
      </c>
      <c r="I18" s="76"/>
      <c r="J18" s="76">
        <v>1.1</v>
      </c>
      <c r="K18" s="76">
        <v>118</v>
      </c>
      <c r="L18" s="76">
        <f t="shared" si="1"/>
        <v>11</v>
      </c>
      <c r="M18" s="97">
        <v>118</v>
      </c>
      <c r="N18" s="76">
        <f t="shared" si="2"/>
        <v>11</v>
      </c>
      <c r="O18" s="97">
        <f t="shared" si="3"/>
        <v>107</v>
      </c>
      <c r="P18" s="82" t="s">
        <v>37</v>
      </c>
      <c r="Q18" s="82" t="s">
        <v>38</v>
      </c>
      <c r="R18" s="76">
        <v>6.5</v>
      </c>
      <c r="S18" s="76">
        <v>6</v>
      </c>
      <c r="T18" s="82" t="s">
        <v>93</v>
      </c>
      <c r="U18" s="76">
        <v>0</v>
      </c>
      <c r="V18" s="76">
        <v>1.1</v>
      </c>
      <c r="W18" s="86">
        <v>360402101201</v>
      </c>
      <c r="X18" s="82" t="s">
        <v>94</v>
      </c>
      <c r="Y18" s="76">
        <v>2019</v>
      </c>
      <c r="Z18" s="76">
        <v>2019</v>
      </c>
      <c r="AA18" s="76" t="s">
        <v>41</v>
      </c>
      <c r="AB18" s="82"/>
    </row>
    <row r="19" ht="32.4" customHeight="1" spans="1:28">
      <c r="A19" s="76">
        <v>14</v>
      </c>
      <c r="B19" s="82" t="s">
        <v>33</v>
      </c>
      <c r="C19" s="82" t="s">
        <v>95</v>
      </c>
      <c r="D19" s="82" t="s">
        <v>96</v>
      </c>
      <c r="E19" s="82" t="s">
        <v>97</v>
      </c>
      <c r="F19" s="76">
        <v>0.5</v>
      </c>
      <c r="G19" s="76">
        <v>0</v>
      </c>
      <c r="H19" s="76">
        <v>0</v>
      </c>
      <c r="I19" s="76"/>
      <c r="J19" s="76">
        <v>0.5</v>
      </c>
      <c r="K19" s="76">
        <v>34</v>
      </c>
      <c r="L19" s="76">
        <f t="shared" si="1"/>
        <v>5</v>
      </c>
      <c r="M19" s="97">
        <v>34</v>
      </c>
      <c r="N19" s="76">
        <f t="shared" si="2"/>
        <v>5</v>
      </c>
      <c r="O19" s="97">
        <f t="shared" si="3"/>
        <v>29</v>
      </c>
      <c r="P19" s="82" t="s">
        <v>37</v>
      </c>
      <c r="Q19" s="82" t="s">
        <v>38</v>
      </c>
      <c r="R19" s="76">
        <v>6.5</v>
      </c>
      <c r="S19" s="76">
        <v>6</v>
      </c>
      <c r="T19" s="82" t="s">
        <v>98</v>
      </c>
      <c r="U19" s="76">
        <v>0</v>
      </c>
      <c r="V19" s="76">
        <v>0.5</v>
      </c>
      <c r="W19" s="86">
        <v>360483108203</v>
      </c>
      <c r="X19" s="82" t="s">
        <v>99</v>
      </c>
      <c r="Y19" s="76">
        <v>2019</v>
      </c>
      <c r="Z19" s="76">
        <v>2019</v>
      </c>
      <c r="AA19" s="76" t="s">
        <v>41</v>
      </c>
      <c r="AB19" s="82"/>
    </row>
    <row r="20" ht="32.4" customHeight="1" spans="1:28">
      <c r="A20" s="76">
        <v>15</v>
      </c>
      <c r="B20" s="82" t="s">
        <v>33</v>
      </c>
      <c r="C20" s="82" t="s">
        <v>95</v>
      </c>
      <c r="D20" s="82" t="s">
        <v>100</v>
      </c>
      <c r="E20" s="82" t="s">
        <v>101</v>
      </c>
      <c r="F20" s="76">
        <v>1.8</v>
      </c>
      <c r="G20" s="76">
        <v>0</v>
      </c>
      <c r="H20" s="76">
        <v>0</v>
      </c>
      <c r="I20" s="76"/>
      <c r="J20" s="76">
        <v>1.8</v>
      </c>
      <c r="K20" s="76">
        <v>647</v>
      </c>
      <c r="L20" s="76">
        <f t="shared" si="1"/>
        <v>18</v>
      </c>
      <c r="M20" s="97">
        <v>647</v>
      </c>
      <c r="N20" s="76">
        <f t="shared" si="2"/>
        <v>18</v>
      </c>
      <c r="O20" s="97">
        <f t="shared" si="3"/>
        <v>629</v>
      </c>
      <c r="P20" s="82" t="s">
        <v>37</v>
      </c>
      <c r="Q20" s="82" t="s">
        <v>38</v>
      </c>
      <c r="R20" s="76">
        <v>6.5</v>
      </c>
      <c r="S20" s="76">
        <v>6</v>
      </c>
      <c r="T20" s="82" t="s">
        <v>102</v>
      </c>
      <c r="U20" s="76">
        <v>0</v>
      </c>
      <c r="V20" s="76">
        <v>1.8</v>
      </c>
      <c r="W20" s="86">
        <v>360483104205</v>
      </c>
      <c r="X20" s="82" t="s">
        <v>103</v>
      </c>
      <c r="Y20" s="76">
        <v>2019</v>
      </c>
      <c r="Z20" s="76">
        <v>2019</v>
      </c>
      <c r="AA20" s="76" t="s">
        <v>41</v>
      </c>
      <c r="AB20" s="82"/>
    </row>
    <row r="21" ht="32.4" customHeight="1" spans="1:28">
      <c r="A21" s="76">
        <v>16</v>
      </c>
      <c r="B21" s="82" t="s">
        <v>33</v>
      </c>
      <c r="C21" s="82" t="s">
        <v>95</v>
      </c>
      <c r="D21" s="82" t="s">
        <v>104</v>
      </c>
      <c r="E21" s="82" t="s">
        <v>105</v>
      </c>
      <c r="F21" s="76">
        <v>1.8</v>
      </c>
      <c r="G21" s="76">
        <v>0</v>
      </c>
      <c r="H21" s="76">
        <v>0</v>
      </c>
      <c r="I21" s="76"/>
      <c r="J21" s="76">
        <v>1.8</v>
      </c>
      <c r="K21" s="76">
        <v>104</v>
      </c>
      <c r="L21" s="76">
        <f t="shared" si="1"/>
        <v>18</v>
      </c>
      <c r="M21" s="97">
        <v>104</v>
      </c>
      <c r="N21" s="76">
        <f t="shared" si="2"/>
        <v>18</v>
      </c>
      <c r="O21" s="97">
        <f t="shared" si="3"/>
        <v>86</v>
      </c>
      <c r="P21" s="82" t="s">
        <v>37</v>
      </c>
      <c r="Q21" s="82" t="s">
        <v>38</v>
      </c>
      <c r="R21" s="76">
        <v>6.5</v>
      </c>
      <c r="S21" s="76">
        <v>6</v>
      </c>
      <c r="T21" s="82" t="s">
        <v>106</v>
      </c>
      <c r="U21" s="76">
        <v>1.5</v>
      </c>
      <c r="V21" s="76">
        <v>3.3</v>
      </c>
      <c r="W21" s="86">
        <v>360483105200</v>
      </c>
      <c r="X21" s="82" t="s">
        <v>107</v>
      </c>
      <c r="Y21" s="76">
        <v>2019</v>
      </c>
      <c r="Z21" s="76">
        <v>2019</v>
      </c>
      <c r="AA21" s="76" t="s">
        <v>41</v>
      </c>
      <c r="AB21" s="82"/>
    </row>
    <row r="22" ht="32.4" customHeight="1" spans="1:28">
      <c r="A22" s="76">
        <v>17</v>
      </c>
      <c r="B22" s="82" t="s">
        <v>33</v>
      </c>
      <c r="C22" s="82" t="s">
        <v>108</v>
      </c>
      <c r="D22" s="82" t="s">
        <v>109</v>
      </c>
      <c r="E22" s="82" t="s">
        <v>110</v>
      </c>
      <c r="F22" s="90">
        <v>2.5</v>
      </c>
      <c r="G22" s="76">
        <v>0</v>
      </c>
      <c r="H22" s="76">
        <v>0</v>
      </c>
      <c r="I22" s="76"/>
      <c r="J22" s="82">
        <v>2.5</v>
      </c>
      <c r="K22" s="90">
        <v>864</v>
      </c>
      <c r="L22" s="76">
        <f t="shared" si="1"/>
        <v>25</v>
      </c>
      <c r="M22" s="98">
        <v>864</v>
      </c>
      <c r="N22" s="76">
        <f t="shared" si="2"/>
        <v>25</v>
      </c>
      <c r="O22" s="97">
        <f t="shared" si="3"/>
        <v>839</v>
      </c>
      <c r="P22" s="99" t="s">
        <v>37</v>
      </c>
      <c r="Q22" s="99" t="s">
        <v>111</v>
      </c>
      <c r="R22" s="82">
        <v>8.5</v>
      </c>
      <c r="S22" s="82">
        <v>7</v>
      </c>
      <c r="T22" s="82" t="s">
        <v>112</v>
      </c>
      <c r="U22" s="82">
        <v>0</v>
      </c>
      <c r="V22" s="82">
        <v>2.5</v>
      </c>
      <c r="W22" s="101">
        <v>360430106212</v>
      </c>
      <c r="X22" s="82" t="s">
        <v>113</v>
      </c>
      <c r="Y22" s="76">
        <v>2018</v>
      </c>
      <c r="Z22" s="90">
        <v>2019</v>
      </c>
      <c r="AA22" s="76" t="s">
        <v>41</v>
      </c>
      <c r="AB22" s="82"/>
    </row>
    <row r="23" ht="32.4" customHeight="1" spans="1:28">
      <c r="A23" s="76">
        <v>18</v>
      </c>
      <c r="B23" s="90" t="s">
        <v>33</v>
      </c>
      <c r="C23" s="90" t="s">
        <v>114</v>
      </c>
      <c r="D23" s="90" t="s">
        <v>115</v>
      </c>
      <c r="E23" s="90" t="s">
        <v>116</v>
      </c>
      <c r="F23" s="90">
        <f>SUM(H23:J23)</f>
        <v>4.3</v>
      </c>
      <c r="G23" s="76">
        <v>0</v>
      </c>
      <c r="H23" s="76">
        <v>0</v>
      </c>
      <c r="I23" s="76"/>
      <c r="J23" s="91">
        <v>4.3</v>
      </c>
      <c r="K23" s="90">
        <v>406</v>
      </c>
      <c r="L23" s="90">
        <v>43</v>
      </c>
      <c r="M23" s="98">
        <v>406</v>
      </c>
      <c r="N23" s="76">
        <v>42</v>
      </c>
      <c r="O23" s="98">
        <f>K23-N23</f>
        <v>364</v>
      </c>
      <c r="P23" s="100" t="s">
        <v>37</v>
      </c>
      <c r="Q23" s="100" t="s">
        <v>111</v>
      </c>
      <c r="R23" s="91">
        <v>6.5</v>
      </c>
      <c r="S23" s="91">
        <v>6</v>
      </c>
      <c r="T23" s="90" t="s">
        <v>117</v>
      </c>
      <c r="U23" s="91">
        <v>0</v>
      </c>
      <c r="V23" s="91">
        <v>4.3</v>
      </c>
      <c r="W23" s="102">
        <v>360481206203</v>
      </c>
      <c r="X23" s="90" t="s">
        <v>118</v>
      </c>
      <c r="Y23" s="91">
        <v>2018</v>
      </c>
      <c r="Z23" s="90">
        <v>2019</v>
      </c>
      <c r="AA23" s="76" t="s">
        <v>41</v>
      </c>
      <c r="AB23" s="82"/>
    </row>
    <row r="24" ht="32.4" customHeight="1" spans="1:28">
      <c r="A24" s="76">
        <v>19</v>
      </c>
      <c r="B24" s="90" t="s">
        <v>33</v>
      </c>
      <c r="C24" s="90" t="s">
        <v>114</v>
      </c>
      <c r="D24" s="90" t="s">
        <v>115</v>
      </c>
      <c r="E24" s="90" t="s">
        <v>119</v>
      </c>
      <c r="F24" s="90">
        <f>SUM(G24:J24)</f>
        <v>4.8</v>
      </c>
      <c r="G24" s="76">
        <v>0</v>
      </c>
      <c r="H24" s="76">
        <v>0</v>
      </c>
      <c r="I24" s="76"/>
      <c r="J24" s="91">
        <v>4.8</v>
      </c>
      <c r="K24" s="90">
        <v>1088</v>
      </c>
      <c r="L24" s="76">
        <f>F24*10</f>
        <v>48</v>
      </c>
      <c r="M24" s="98">
        <v>1088</v>
      </c>
      <c r="N24" s="76">
        <f>F24*10</f>
        <v>48</v>
      </c>
      <c r="O24" s="97">
        <f t="shared" ref="O24:O30" si="4">M24-N24</f>
        <v>1040</v>
      </c>
      <c r="P24" s="100" t="s">
        <v>37</v>
      </c>
      <c r="Q24" s="100" t="s">
        <v>111</v>
      </c>
      <c r="R24" s="91">
        <v>6.5</v>
      </c>
      <c r="S24" s="91">
        <v>6</v>
      </c>
      <c r="T24" s="90" t="s">
        <v>120</v>
      </c>
      <c r="U24" s="91">
        <v>0</v>
      </c>
      <c r="V24" s="91">
        <v>4.8</v>
      </c>
      <c r="W24" s="102">
        <v>360481201200</v>
      </c>
      <c r="X24" s="90" t="s">
        <v>121</v>
      </c>
      <c r="Y24" s="91">
        <v>2018</v>
      </c>
      <c r="Z24" s="90">
        <v>2019</v>
      </c>
      <c r="AA24" s="76" t="s">
        <v>41</v>
      </c>
      <c r="AB24" s="82"/>
    </row>
    <row r="25" ht="32.4" customHeight="1" spans="1:28">
      <c r="A25" s="76">
        <v>20</v>
      </c>
      <c r="B25" s="82" t="s">
        <v>33</v>
      </c>
      <c r="C25" s="82" t="s">
        <v>114</v>
      </c>
      <c r="D25" s="82" t="s">
        <v>122</v>
      </c>
      <c r="E25" s="82" t="s">
        <v>123</v>
      </c>
      <c r="F25" s="76">
        <v>3.4</v>
      </c>
      <c r="G25" s="76">
        <v>0</v>
      </c>
      <c r="H25" s="76">
        <v>0</v>
      </c>
      <c r="I25" s="76"/>
      <c r="J25" s="76">
        <v>3.4</v>
      </c>
      <c r="K25" s="76">
        <v>1452</v>
      </c>
      <c r="L25" s="76">
        <f>F25*10</f>
        <v>34</v>
      </c>
      <c r="M25" s="97">
        <v>1452</v>
      </c>
      <c r="N25" s="76">
        <f>F25*10</f>
        <v>34</v>
      </c>
      <c r="O25" s="97">
        <f t="shared" si="4"/>
        <v>1418</v>
      </c>
      <c r="P25" s="82" t="s">
        <v>37</v>
      </c>
      <c r="Q25" s="82" t="s">
        <v>38</v>
      </c>
      <c r="R25" s="76">
        <v>7</v>
      </c>
      <c r="S25" s="76">
        <v>6</v>
      </c>
      <c r="T25" s="82" t="s">
        <v>124</v>
      </c>
      <c r="U25" s="76">
        <v>0</v>
      </c>
      <c r="V25" s="76">
        <v>3.4</v>
      </c>
      <c r="W25" s="86">
        <v>360481207202</v>
      </c>
      <c r="X25" s="82" t="s">
        <v>125</v>
      </c>
      <c r="Y25" s="76">
        <v>2019</v>
      </c>
      <c r="Z25" s="76">
        <v>2019</v>
      </c>
      <c r="AA25" s="76" t="s">
        <v>41</v>
      </c>
      <c r="AB25" s="82"/>
    </row>
    <row r="26" ht="32.4" customHeight="1" spans="1:28">
      <c r="A26" s="76">
        <v>21</v>
      </c>
      <c r="B26" s="82" t="s">
        <v>33</v>
      </c>
      <c r="C26" s="82" t="s">
        <v>126</v>
      </c>
      <c r="D26" s="82" t="s">
        <v>127</v>
      </c>
      <c r="E26" s="82" t="s">
        <v>128</v>
      </c>
      <c r="F26" s="76">
        <v>2.4</v>
      </c>
      <c r="G26" s="76">
        <v>0</v>
      </c>
      <c r="H26" s="76">
        <v>0</v>
      </c>
      <c r="I26" s="76"/>
      <c r="J26" s="76">
        <v>2.4</v>
      </c>
      <c r="K26" s="76">
        <v>96</v>
      </c>
      <c r="L26" s="76">
        <f>F26*10</f>
        <v>24</v>
      </c>
      <c r="M26" s="97">
        <v>96</v>
      </c>
      <c r="N26" s="76">
        <f>F26*10</f>
        <v>24</v>
      </c>
      <c r="O26" s="97">
        <f t="shared" si="4"/>
        <v>72</v>
      </c>
      <c r="P26" s="82" t="s">
        <v>37</v>
      </c>
      <c r="Q26" s="82" t="s">
        <v>38</v>
      </c>
      <c r="R26" s="76">
        <v>7.5</v>
      </c>
      <c r="S26" s="76">
        <v>6</v>
      </c>
      <c r="T26" s="82" t="s">
        <v>129</v>
      </c>
      <c r="U26" s="76">
        <v>4.7</v>
      </c>
      <c r="V26" s="76">
        <v>7.1</v>
      </c>
      <c r="W26" s="86">
        <v>360423104213</v>
      </c>
      <c r="X26" s="82" t="s">
        <v>130</v>
      </c>
      <c r="Y26" s="76">
        <v>2019</v>
      </c>
      <c r="Z26" s="76">
        <v>2019</v>
      </c>
      <c r="AA26" s="76" t="s">
        <v>41</v>
      </c>
      <c r="AB26" s="82"/>
    </row>
    <row r="27" ht="32.4" customHeight="1" spans="1:28">
      <c r="A27" s="76">
        <v>22</v>
      </c>
      <c r="B27" s="82" t="s">
        <v>33</v>
      </c>
      <c r="C27" s="82" t="s">
        <v>126</v>
      </c>
      <c r="D27" s="82" t="s">
        <v>131</v>
      </c>
      <c r="E27" s="82" t="s">
        <v>132</v>
      </c>
      <c r="F27" s="76">
        <v>7.8</v>
      </c>
      <c r="G27" s="76">
        <v>0</v>
      </c>
      <c r="H27" s="76">
        <v>0</v>
      </c>
      <c r="I27" s="76"/>
      <c r="J27" s="76">
        <v>7.8</v>
      </c>
      <c r="K27" s="76">
        <v>351</v>
      </c>
      <c r="L27" s="76">
        <f>F27*10</f>
        <v>78</v>
      </c>
      <c r="M27" s="97">
        <v>351</v>
      </c>
      <c r="N27" s="76">
        <f>F27*10</f>
        <v>78</v>
      </c>
      <c r="O27" s="97">
        <f t="shared" si="4"/>
        <v>273</v>
      </c>
      <c r="P27" s="82" t="s">
        <v>37</v>
      </c>
      <c r="Q27" s="82" t="s">
        <v>38</v>
      </c>
      <c r="R27" s="76">
        <v>6.5</v>
      </c>
      <c r="S27" s="76">
        <v>6</v>
      </c>
      <c r="T27" s="82" t="s">
        <v>133</v>
      </c>
      <c r="U27" s="76">
        <v>5.2</v>
      </c>
      <c r="V27" s="76">
        <v>13</v>
      </c>
      <c r="W27" s="86">
        <v>360423102216</v>
      </c>
      <c r="X27" s="82" t="s">
        <v>134</v>
      </c>
      <c r="Y27" s="76">
        <v>2019</v>
      </c>
      <c r="Z27" s="76">
        <v>2019</v>
      </c>
      <c r="AA27" s="76" t="s">
        <v>41</v>
      </c>
      <c r="AB27" s="82"/>
    </row>
    <row r="28" ht="32.4" customHeight="1" spans="1:28">
      <c r="A28" s="76">
        <v>23</v>
      </c>
      <c r="B28" s="82" t="s">
        <v>33</v>
      </c>
      <c r="C28" s="82" t="s">
        <v>135</v>
      </c>
      <c r="D28" s="82" t="s">
        <v>136</v>
      </c>
      <c r="E28" s="82" t="s">
        <v>137</v>
      </c>
      <c r="F28" s="76">
        <v>1.8</v>
      </c>
      <c r="G28" s="76">
        <v>0</v>
      </c>
      <c r="H28" s="76">
        <v>0</v>
      </c>
      <c r="I28" s="76"/>
      <c r="J28" s="76">
        <v>1.8</v>
      </c>
      <c r="K28" s="76">
        <v>578</v>
      </c>
      <c r="L28" s="76">
        <f>F28*13</f>
        <v>23.4</v>
      </c>
      <c r="M28" s="97">
        <v>578</v>
      </c>
      <c r="N28" s="76">
        <f>F28*13</f>
        <v>23.4</v>
      </c>
      <c r="O28" s="97">
        <f t="shared" si="4"/>
        <v>554.6</v>
      </c>
      <c r="P28" s="82" t="s">
        <v>37</v>
      </c>
      <c r="Q28" s="82" t="s">
        <v>38</v>
      </c>
      <c r="R28" s="76">
        <v>6.5</v>
      </c>
      <c r="S28" s="76">
        <v>6</v>
      </c>
      <c r="T28" s="82" t="s">
        <v>138</v>
      </c>
      <c r="U28" s="76">
        <v>0</v>
      </c>
      <c r="V28" s="76">
        <v>1.8</v>
      </c>
      <c r="W28" s="86">
        <v>360424114205</v>
      </c>
      <c r="X28" s="82" t="s">
        <v>139</v>
      </c>
      <c r="Y28" s="76">
        <v>2019</v>
      </c>
      <c r="Z28" s="76">
        <v>2019</v>
      </c>
      <c r="AA28" s="76" t="s">
        <v>140</v>
      </c>
      <c r="AB28" s="82"/>
    </row>
    <row r="29" ht="32.4" customHeight="1" spans="1:28">
      <c r="A29" s="76">
        <v>24</v>
      </c>
      <c r="B29" s="82" t="s">
        <v>33</v>
      </c>
      <c r="C29" s="82" t="s">
        <v>135</v>
      </c>
      <c r="D29" s="82" t="s">
        <v>141</v>
      </c>
      <c r="E29" s="82" t="s">
        <v>142</v>
      </c>
      <c r="F29" s="76">
        <v>5.2</v>
      </c>
      <c r="G29" s="76">
        <v>0</v>
      </c>
      <c r="H29" s="76">
        <v>0</v>
      </c>
      <c r="I29" s="76"/>
      <c r="J29" s="76">
        <v>5.2</v>
      </c>
      <c r="K29" s="76">
        <v>650</v>
      </c>
      <c r="L29" s="76">
        <f>F29*13</f>
        <v>67.6</v>
      </c>
      <c r="M29" s="97">
        <v>650</v>
      </c>
      <c r="N29" s="76">
        <f>F29*13</f>
        <v>67.6</v>
      </c>
      <c r="O29" s="97">
        <f t="shared" si="4"/>
        <v>582.4</v>
      </c>
      <c r="P29" s="82" t="s">
        <v>37</v>
      </c>
      <c r="Q29" s="82" t="s">
        <v>38</v>
      </c>
      <c r="R29" s="76">
        <v>6.5</v>
      </c>
      <c r="S29" s="76">
        <v>6</v>
      </c>
      <c r="T29" s="82" t="s">
        <v>143</v>
      </c>
      <c r="U29" s="76">
        <v>0</v>
      </c>
      <c r="V29" s="76">
        <v>5.2</v>
      </c>
      <c r="W29" s="86">
        <v>360424118213</v>
      </c>
      <c r="X29" s="82" t="s">
        <v>144</v>
      </c>
      <c r="Y29" s="76">
        <v>2019</v>
      </c>
      <c r="Z29" s="76">
        <v>2019</v>
      </c>
      <c r="AA29" s="76" t="s">
        <v>140</v>
      </c>
      <c r="AB29" s="82"/>
    </row>
    <row r="30" ht="32.4" customHeight="1" spans="1:28">
      <c r="A30" s="76">
        <v>25</v>
      </c>
      <c r="B30" s="82" t="s">
        <v>33</v>
      </c>
      <c r="C30" s="82" t="s">
        <v>135</v>
      </c>
      <c r="D30" s="82" t="s">
        <v>145</v>
      </c>
      <c r="E30" s="82" t="s">
        <v>146</v>
      </c>
      <c r="F30" s="82">
        <v>4</v>
      </c>
      <c r="G30" s="82">
        <v>0</v>
      </c>
      <c r="H30" s="82">
        <v>0</v>
      </c>
      <c r="I30" s="82"/>
      <c r="J30" s="82">
        <v>4</v>
      </c>
      <c r="K30" s="82" t="s">
        <v>147</v>
      </c>
      <c r="L30" s="76">
        <f>F30*13</f>
        <v>52</v>
      </c>
      <c r="M30" s="97">
        <v>505</v>
      </c>
      <c r="N30" s="76">
        <f>F30*13</f>
        <v>52</v>
      </c>
      <c r="O30" s="97">
        <f t="shared" si="4"/>
        <v>453</v>
      </c>
      <c r="P30" s="82" t="s">
        <v>37</v>
      </c>
      <c r="Q30" s="82" t="s">
        <v>38</v>
      </c>
      <c r="R30" s="82">
        <v>6.5</v>
      </c>
      <c r="S30" s="82">
        <v>6</v>
      </c>
      <c r="T30" s="82" t="s">
        <v>148</v>
      </c>
      <c r="U30" s="82">
        <v>3.2</v>
      </c>
      <c r="V30" s="82">
        <v>7.2</v>
      </c>
      <c r="W30" s="103" t="s">
        <v>149</v>
      </c>
      <c r="X30" s="82" t="s">
        <v>150</v>
      </c>
      <c r="Y30" s="82">
        <v>2019</v>
      </c>
      <c r="Z30" s="82">
        <v>2019</v>
      </c>
      <c r="AA30" s="76" t="s">
        <v>140</v>
      </c>
      <c r="AB30" s="82"/>
    </row>
    <row r="33" spans="24:24">
      <c r="X33" s="93"/>
    </row>
  </sheetData>
  <mergeCells count="24">
    <mergeCell ref="A1:B1"/>
    <mergeCell ref="A2:AB2"/>
    <mergeCell ref="F3:J3"/>
    <mergeCell ref="M3:O3"/>
    <mergeCell ref="Y3:Z3"/>
    <mergeCell ref="B5:D5"/>
    <mergeCell ref="A3:A4"/>
    <mergeCell ref="B3:B4"/>
    <mergeCell ref="C3:C4"/>
    <mergeCell ref="D3:D4"/>
    <mergeCell ref="E3:E4"/>
    <mergeCell ref="K3:K4"/>
    <mergeCell ref="L3:L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A3:AA4"/>
    <mergeCell ref="AB3:AB4"/>
  </mergeCells>
  <printOptions horizontalCentered="1"/>
  <pageMargins left="0.590277777777778" right="0.590277777777778" top="0.700694444444445" bottom="0.80625" header="0.511805555555556" footer="0.511805555555556"/>
  <pageSetup paperSize="9" scale="8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6"/>
  <sheetViews>
    <sheetView workbookViewId="0">
      <pane ySplit="4" topLeftCell="A5" activePane="bottomLeft" state="frozen"/>
      <selection/>
      <selection pane="bottomLeft" activeCell="A53" sqref="A53:IV53"/>
    </sheetView>
  </sheetViews>
  <sheetFormatPr defaultColWidth="5.88571428571429" defaultRowHeight="12.75"/>
  <cols>
    <col min="1" max="1" width="4.43809523809524" style="72" customWidth="1"/>
    <col min="2" max="2" width="7.88571428571429" style="72" customWidth="1"/>
    <col min="3" max="3" width="6.78095238095238" style="72" customWidth="1"/>
    <col min="4" max="4" width="9" style="72" customWidth="1"/>
    <col min="5" max="5" width="14.552380952381" style="72" customWidth="1"/>
    <col min="6" max="6" width="6.55238095238095" style="72" customWidth="1"/>
    <col min="7" max="8" width="6.43809523809524" style="72" hidden="1" customWidth="1"/>
    <col min="9" max="9" width="5.66666666666667" style="72" customWidth="1"/>
    <col min="10" max="10" width="6.1047619047619" style="72" customWidth="1"/>
    <col min="11" max="11" width="9" style="72" customWidth="1"/>
    <col min="12" max="12" width="8.43809523809524" style="72" customWidth="1"/>
    <col min="13" max="13" width="9.66666666666667" style="72" customWidth="1"/>
    <col min="14" max="14" width="8.55238095238095" style="72" customWidth="1"/>
    <col min="15" max="15" width="8.43809523809524" style="72" customWidth="1"/>
    <col min="16" max="16" width="10.2190476190476" style="72" customWidth="1"/>
    <col min="17" max="17" width="6.88571428571429" style="72" customWidth="1"/>
    <col min="18" max="19" width="5.43809523809524" style="72" customWidth="1"/>
    <col min="20" max="20" width="12.552380952381" style="72" customWidth="1"/>
    <col min="21" max="21" width="5.43809523809524" style="72" customWidth="1"/>
    <col min="22" max="22" width="5.1047619047619" style="72" customWidth="1"/>
    <col min="23" max="23" width="14.6666666666667" style="72" hidden="1" customWidth="1"/>
    <col min="24" max="24" width="6.66666666666667" style="72" customWidth="1"/>
    <col min="25" max="25" width="5.55238095238095" style="72" customWidth="1"/>
    <col min="26" max="26" width="5.43809523809524" style="72" customWidth="1"/>
    <col min="27" max="27" width="7.1047619047619" style="72" hidden="1" customWidth="1"/>
    <col min="28" max="28" width="3.43809523809524" style="72" customWidth="1"/>
    <col min="29" max="255" width="9" style="72" customWidth="1"/>
    <col min="256" max="16384" width="5.88571428571429" style="72"/>
  </cols>
  <sheetData>
    <row r="1" ht="21" customHeight="1" spans="1:2">
      <c r="A1" s="73" t="s">
        <v>151</v>
      </c>
      <c r="B1" s="73"/>
    </row>
    <row r="2" ht="30" customHeight="1" spans="1:28">
      <c r="A2" s="74" t="s">
        <v>152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ht="24.75" customHeight="1" spans="1:28">
      <c r="A3" s="75" t="s">
        <v>2</v>
      </c>
      <c r="B3" s="75" t="s">
        <v>3</v>
      </c>
      <c r="C3" s="75" t="s">
        <v>4</v>
      </c>
      <c r="D3" s="75" t="s">
        <v>5</v>
      </c>
      <c r="E3" s="75" t="s">
        <v>6</v>
      </c>
      <c r="F3" s="75" t="s">
        <v>7</v>
      </c>
      <c r="G3" s="75" t="s">
        <v>8</v>
      </c>
      <c r="H3" s="75" t="s">
        <v>8</v>
      </c>
      <c r="I3" s="75" t="s">
        <v>8</v>
      </c>
      <c r="J3" s="75" t="s">
        <v>8</v>
      </c>
      <c r="K3" s="83" t="s">
        <v>9</v>
      </c>
      <c r="L3" s="77" t="s">
        <v>10</v>
      </c>
      <c r="M3" s="75" t="s">
        <v>11</v>
      </c>
      <c r="N3" s="75" t="s">
        <v>8</v>
      </c>
      <c r="O3" s="75" t="s">
        <v>8</v>
      </c>
      <c r="P3" s="75" t="s">
        <v>12</v>
      </c>
      <c r="Q3" s="75" t="s">
        <v>13</v>
      </c>
      <c r="R3" s="75" t="s">
        <v>14</v>
      </c>
      <c r="S3" s="75" t="s">
        <v>15</v>
      </c>
      <c r="T3" s="75" t="s">
        <v>16</v>
      </c>
      <c r="U3" s="75" t="s">
        <v>17</v>
      </c>
      <c r="V3" s="75" t="s">
        <v>18</v>
      </c>
      <c r="W3" s="75" t="s">
        <v>19</v>
      </c>
      <c r="X3" s="75" t="s">
        <v>20</v>
      </c>
      <c r="Y3" s="75" t="s">
        <v>21</v>
      </c>
      <c r="Z3" s="75" t="s">
        <v>8</v>
      </c>
      <c r="AA3" s="87" t="s">
        <v>22</v>
      </c>
      <c r="AB3" s="75" t="s">
        <v>23</v>
      </c>
    </row>
    <row r="4" ht="27.6" customHeight="1" spans="1:28">
      <c r="A4" s="75" t="s">
        <v>8</v>
      </c>
      <c r="B4" s="75" t="s">
        <v>8</v>
      </c>
      <c r="C4" s="75" t="s">
        <v>8</v>
      </c>
      <c r="D4" s="75" t="s">
        <v>8</v>
      </c>
      <c r="E4" s="75" t="s">
        <v>8</v>
      </c>
      <c r="F4" s="75" t="s">
        <v>24</v>
      </c>
      <c r="G4" s="75" t="s">
        <v>25</v>
      </c>
      <c r="H4" s="75" t="s">
        <v>26</v>
      </c>
      <c r="I4" s="75" t="s">
        <v>27</v>
      </c>
      <c r="J4" s="75" t="s">
        <v>28</v>
      </c>
      <c r="K4" s="84" t="s">
        <v>8</v>
      </c>
      <c r="L4" s="80"/>
      <c r="M4" s="75" t="s">
        <v>24</v>
      </c>
      <c r="N4" s="75" t="s">
        <v>153</v>
      </c>
      <c r="O4" s="75" t="s">
        <v>154</v>
      </c>
      <c r="P4" s="75" t="s">
        <v>8</v>
      </c>
      <c r="Q4" s="75" t="s">
        <v>8</v>
      </c>
      <c r="R4" s="75" t="s">
        <v>8</v>
      </c>
      <c r="S4" s="75" t="s">
        <v>8</v>
      </c>
      <c r="T4" s="75" t="s">
        <v>8</v>
      </c>
      <c r="U4" s="75" t="s">
        <v>8</v>
      </c>
      <c r="V4" s="75" t="s">
        <v>8</v>
      </c>
      <c r="W4" s="75" t="s">
        <v>8</v>
      </c>
      <c r="X4" s="75" t="s">
        <v>8</v>
      </c>
      <c r="Y4" s="75" t="s">
        <v>31</v>
      </c>
      <c r="Z4" s="75" t="s">
        <v>32</v>
      </c>
      <c r="AA4" s="88"/>
      <c r="AB4" s="75" t="s">
        <v>8</v>
      </c>
    </row>
    <row r="5" ht="25.5" customHeight="1" spans="1:28">
      <c r="A5" s="76"/>
      <c r="B5" s="77" t="s">
        <v>33</v>
      </c>
      <c r="C5" s="78"/>
      <c r="D5" s="79"/>
      <c r="E5" s="80">
        <f>COUNTA(E6:E94)</f>
        <v>89</v>
      </c>
      <c r="F5" s="81">
        <f t="shared" ref="F5:O5" si="0">SUM(F6:F94)</f>
        <v>220.1</v>
      </c>
      <c r="G5" s="81">
        <f t="shared" si="0"/>
        <v>0</v>
      </c>
      <c r="H5" s="81">
        <f t="shared" si="0"/>
        <v>0</v>
      </c>
      <c r="I5" s="81">
        <f t="shared" si="0"/>
        <v>1.8</v>
      </c>
      <c r="J5" s="81">
        <f t="shared" si="0"/>
        <v>218.3</v>
      </c>
      <c r="K5" s="81">
        <f t="shared" si="0"/>
        <v>12438</v>
      </c>
      <c r="L5" s="81">
        <f t="shared" si="0"/>
        <v>2384.6</v>
      </c>
      <c r="M5" s="81">
        <f t="shared" si="0"/>
        <v>12438</v>
      </c>
      <c r="N5" s="85">
        <f t="shared" si="0"/>
        <v>2384.6</v>
      </c>
      <c r="O5" s="81">
        <f t="shared" si="0"/>
        <v>10053.4</v>
      </c>
      <c r="P5" s="82"/>
      <c r="Q5" s="82"/>
      <c r="R5" s="76"/>
      <c r="S5" s="76"/>
      <c r="T5" s="82"/>
      <c r="U5" s="76"/>
      <c r="V5" s="76"/>
      <c r="W5" s="86"/>
      <c r="X5" s="82"/>
      <c r="Y5" s="76"/>
      <c r="Z5" s="76"/>
      <c r="AA5" s="76"/>
      <c r="AB5" s="89"/>
    </row>
    <row r="6" ht="32.4" customHeight="1" spans="1:28">
      <c r="A6" s="76">
        <v>1</v>
      </c>
      <c r="B6" s="82" t="s">
        <v>33</v>
      </c>
      <c r="C6" s="82" t="s">
        <v>155</v>
      </c>
      <c r="D6" s="82" t="s">
        <v>156</v>
      </c>
      <c r="E6" s="82" t="s">
        <v>157</v>
      </c>
      <c r="F6" s="76">
        <v>1.5</v>
      </c>
      <c r="G6" s="76">
        <v>0</v>
      </c>
      <c r="H6" s="76">
        <v>0</v>
      </c>
      <c r="I6" s="76">
        <v>0</v>
      </c>
      <c r="J6" s="76">
        <v>1.5</v>
      </c>
      <c r="K6" s="76">
        <v>66</v>
      </c>
      <c r="L6" s="76">
        <f t="shared" ref="L6:L37" si="1">F6*10</f>
        <v>15</v>
      </c>
      <c r="M6" s="76">
        <v>66</v>
      </c>
      <c r="N6" s="76">
        <f t="shared" ref="N6:N37" si="2">F6*10</f>
        <v>15</v>
      </c>
      <c r="O6" s="76">
        <f t="shared" ref="O6:O37" si="3">M6-N6</f>
        <v>51</v>
      </c>
      <c r="P6" s="82" t="s">
        <v>158</v>
      </c>
      <c r="Q6" s="82" t="s">
        <v>38</v>
      </c>
      <c r="R6" s="76">
        <v>6.5</v>
      </c>
      <c r="S6" s="76">
        <v>5</v>
      </c>
      <c r="T6" s="82" t="s">
        <v>159</v>
      </c>
      <c r="U6" s="76">
        <v>0</v>
      </c>
      <c r="V6" s="76">
        <v>1.5</v>
      </c>
      <c r="W6" s="86">
        <v>360426209200</v>
      </c>
      <c r="X6" s="82" t="s">
        <v>160</v>
      </c>
      <c r="Y6" s="76">
        <v>2019</v>
      </c>
      <c r="Z6" s="76">
        <v>2019</v>
      </c>
      <c r="AA6" s="76" t="s">
        <v>41</v>
      </c>
      <c r="AB6" s="89"/>
    </row>
    <row r="7" ht="32.4" customHeight="1" spans="1:28">
      <c r="A7" s="76">
        <v>2</v>
      </c>
      <c r="B7" s="82" t="s">
        <v>33</v>
      </c>
      <c r="C7" s="82" t="s">
        <v>155</v>
      </c>
      <c r="D7" s="82" t="s">
        <v>161</v>
      </c>
      <c r="E7" s="82" t="s">
        <v>162</v>
      </c>
      <c r="F7" s="76">
        <v>1.8</v>
      </c>
      <c r="G7" s="76">
        <v>0</v>
      </c>
      <c r="H7" s="76">
        <v>0</v>
      </c>
      <c r="I7" s="76">
        <v>1.8</v>
      </c>
      <c r="J7" s="76">
        <v>0</v>
      </c>
      <c r="K7" s="76">
        <v>139</v>
      </c>
      <c r="L7" s="76">
        <f t="shared" si="1"/>
        <v>18</v>
      </c>
      <c r="M7" s="76">
        <v>139</v>
      </c>
      <c r="N7" s="76">
        <f t="shared" si="2"/>
        <v>18</v>
      </c>
      <c r="O7" s="76">
        <f t="shared" si="3"/>
        <v>121</v>
      </c>
      <c r="P7" s="82" t="s">
        <v>158</v>
      </c>
      <c r="Q7" s="82" t="s">
        <v>38</v>
      </c>
      <c r="R7" s="76">
        <v>8</v>
      </c>
      <c r="S7" s="76">
        <v>7</v>
      </c>
      <c r="T7" s="82" t="s">
        <v>163</v>
      </c>
      <c r="U7" s="76">
        <v>0</v>
      </c>
      <c r="V7" s="76">
        <v>1.8</v>
      </c>
      <c r="W7" s="86">
        <v>360426201200</v>
      </c>
      <c r="X7" s="82" t="s">
        <v>164</v>
      </c>
      <c r="Y7" s="76">
        <v>2019</v>
      </c>
      <c r="Z7" s="76">
        <v>2019</v>
      </c>
      <c r="AA7" s="76" t="s">
        <v>41</v>
      </c>
      <c r="AB7" s="89"/>
    </row>
    <row r="8" ht="32.4" customHeight="1" spans="1:28">
      <c r="A8" s="76">
        <v>3</v>
      </c>
      <c r="B8" s="82" t="s">
        <v>33</v>
      </c>
      <c r="C8" s="82" t="s">
        <v>155</v>
      </c>
      <c r="D8" s="82" t="s">
        <v>165</v>
      </c>
      <c r="E8" s="82" t="s">
        <v>166</v>
      </c>
      <c r="F8" s="76">
        <v>4.7</v>
      </c>
      <c r="G8" s="76">
        <v>0</v>
      </c>
      <c r="H8" s="76">
        <v>0</v>
      </c>
      <c r="I8" s="76">
        <v>0</v>
      </c>
      <c r="J8" s="76">
        <v>4.7</v>
      </c>
      <c r="K8" s="76">
        <v>195</v>
      </c>
      <c r="L8" s="76">
        <f t="shared" si="1"/>
        <v>47</v>
      </c>
      <c r="M8" s="76">
        <v>195</v>
      </c>
      <c r="N8" s="76">
        <f t="shared" si="2"/>
        <v>47</v>
      </c>
      <c r="O8" s="76">
        <f t="shared" si="3"/>
        <v>148</v>
      </c>
      <c r="P8" s="82" t="s">
        <v>158</v>
      </c>
      <c r="Q8" s="82" t="s">
        <v>38</v>
      </c>
      <c r="R8" s="76">
        <v>6.5</v>
      </c>
      <c r="S8" s="76">
        <v>5</v>
      </c>
      <c r="T8" s="82" t="s">
        <v>167</v>
      </c>
      <c r="U8" s="76">
        <v>0</v>
      </c>
      <c r="V8" s="76">
        <v>4.7</v>
      </c>
      <c r="W8" s="86">
        <v>360426211205</v>
      </c>
      <c r="X8" s="82" t="s">
        <v>168</v>
      </c>
      <c r="Y8" s="76">
        <v>2019</v>
      </c>
      <c r="Z8" s="76">
        <v>2019</v>
      </c>
      <c r="AA8" s="76" t="s">
        <v>41</v>
      </c>
      <c r="AB8" s="89"/>
    </row>
    <row r="9" ht="32.4" customHeight="1" spans="1:28">
      <c r="A9" s="76">
        <v>4</v>
      </c>
      <c r="B9" s="82" t="s">
        <v>33</v>
      </c>
      <c r="C9" s="82" t="s">
        <v>34</v>
      </c>
      <c r="D9" s="82" t="s">
        <v>169</v>
      </c>
      <c r="E9" s="82" t="s">
        <v>170</v>
      </c>
      <c r="F9" s="76">
        <v>2.3</v>
      </c>
      <c r="G9" s="76">
        <v>0</v>
      </c>
      <c r="H9" s="76">
        <v>0</v>
      </c>
      <c r="I9" s="76">
        <v>0</v>
      </c>
      <c r="J9" s="76">
        <v>2.3</v>
      </c>
      <c r="K9" s="76">
        <v>94</v>
      </c>
      <c r="L9" s="76">
        <f t="shared" si="1"/>
        <v>23</v>
      </c>
      <c r="M9" s="76">
        <v>94</v>
      </c>
      <c r="N9" s="76">
        <f t="shared" si="2"/>
        <v>23</v>
      </c>
      <c r="O9" s="76">
        <f t="shared" si="3"/>
        <v>71</v>
      </c>
      <c r="P9" s="82" t="s">
        <v>158</v>
      </c>
      <c r="Q9" s="82" t="s">
        <v>38</v>
      </c>
      <c r="R9" s="76">
        <v>6.5</v>
      </c>
      <c r="S9" s="76">
        <v>5</v>
      </c>
      <c r="T9" s="82" t="s">
        <v>171</v>
      </c>
      <c r="U9" s="76">
        <v>0</v>
      </c>
      <c r="V9" s="76">
        <v>2.3</v>
      </c>
      <c r="W9" s="86">
        <v>360428215205</v>
      </c>
      <c r="X9" s="82" t="s">
        <v>172</v>
      </c>
      <c r="Y9" s="76">
        <v>2019</v>
      </c>
      <c r="Z9" s="76">
        <v>2019</v>
      </c>
      <c r="AA9" s="76" t="s">
        <v>41</v>
      </c>
      <c r="AB9" s="89"/>
    </row>
    <row r="10" ht="32.4" customHeight="1" spans="1:28">
      <c r="A10" s="76">
        <v>5</v>
      </c>
      <c r="B10" s="82" t="s">
        <v>33</v>
      </c>
      <c r="C10" s="82" t="s">
        <v>34</v>
      </c>
      <c r="D10" s="82" t="s">
        <v>169</v>
      </c>
      <c r="E10" s="82" t="s">
        <v>173</v>
      </c>
      <c r="F10" s="76">
        <v>0.8</v>
      </c>
      <c r="G10" s="76">
        <v>0</v>
      </c>
      <c r="H10" s="76">
        <v>0</v>
      </c>
      <c r="I10" s="76">
        <v>0</v>
      </c>
      <c r="J10" s="76">
        <v>0.8</v>
      </c>
      <c r="K10" s="76">
        <v>35</v>
      </c>
      <c r="L10" s="76">
        <f t="shared" si="1"/>
        <v>8</v>
      </c>
      <c r="M10" s="76">
        <v>35</v>
      </c>
      <c r="N10" s="76">
        <f t="shared" si="2"/>
        <v>8</v>
      </c>
      <c r="O10" s="76">
        <f t="shared" si="3"/>
        <v>27</v>
      </c>
      <c r="P10" s="82" t="s">
        <v>158</v>
      </c>
      <c r="Q10" s="82" t="s">
        <v>38</v>
      </c>
      <c r="R10" s="76">
        <v>6.5</v>
      </c>
      <c r="S10" s="76">
        <v>5</v>
      </c>
      <c r="T10" s="82" t="s">
        <v>174</v>
      </c>
      <c r="U10" s="76">
        <v>0</v>
      </c>
      <c r="V10" s="76">
        <v>0.8</v>
      </c>
      <c r="W10" s="86">
        <v>360428210213</v>
      </c>
      <c r="X10" s="82" t="s">
        <v>175</v>
      </c>
      <c r="Y10" s="76">
        <v>2019</v>
      </c>
      <c r="Z10" s="76">
        <v>2019</v>
      </c>
      <c r="AA10" s="76" t="s">
        <v>41</v>
      </c>
      <c r="AB10" s="89"/>
    </row>
    <row r="11" ht="32.4" customHeight="1" spans="1:28">
      <c r="A11" s="76">
        <v>6</v>
      </c>
      <c r="B11" s="82" t="s">
        <v>33</v>
      </c>
      <c r="C11" s="82" t="s">
        <v>34</v>
      </c>
      <c r="D11" s="82" t="s">
        <v>169</v>
      </c>
      <c r="E11" s="82" t="s">
        <v>176</v>
      </c>
      <c r="F11" s="76">
        <v>1.5</v>
      </c>
      <c r="G11" s="76">
        <v>0</v>
      </c>
      <c r="H11" s="76">
        <v>0</v>
      </c>
      <c r="I11" s="76">
        <v>0</v>
      </c>
      <c r="J11" s="76">
        <v>1.5</v>
      </c>
      <c r="K11" s="76">
        <v>69</v>
      </c>
      <c r="L11" s="76">
        <f t="shared" si="1"/>
        <v>15</v>
      </c>
      <c r="M11" s="76">
        <v>69</v>
      </c>
      <c r="N11" s="76">
        <f t="shared" si="2"/>
        <v>15</v>
      </c>
      <c r="O11" s="76">
        <f t="shared" si="3"/>
        <v>54</v>
      </c>
      <c r="P11" s="82" t="s">
        <v>158</v>
      </c>
      <c r="Q11" s="82" t="s">
        <v>38</v>
      </c>
      <c r="R11" s="76">
        <v>6.5</v>
      </c>
      <c r="S11" s="76">
        <v>5</v>
      </c>
      <c r="T11" s="82" t="s">
        <v>177</v>
      </c>
      <c r="U11" s="76">
        <v>0</v>
      </c>
      <c r="V11" s="76">
        <v>1.5</v>
      </c>
      <c r="W11" s="86">
        <v>360428215206</v>
      </c>
      <c r="X11" s="82" t="s">
        <v>178</v>
      </c>
      <c r="Y11" s="76">
        <v>2019</v>
      </c>
      <c r="Z11" s="76">
        <v>2019</v>
      </c>
      <c r="AA11" s="76" t="s">
        <v>41</v>
      </c>
      <c r="AB11" s="89"/>
    </row>
    <row r="12" ht="32.4" customHeight="1" spans="1:28">
      <c r="A12" s="76">
        <v>7</v>
      </c>
      <c r="B12" s="82" t="s">
        <v>33</v>
      </c>
      <c r="C12" s="82" t="s">
        <v>34</v>
      </c>
      <c r="D12" s="82" t="s">
        <v>169</v>
      </c>
      <c r="E12" s="82" t="s">
        <v>179</v>
      </c>
      <c r="F12" s="76">
        <v>3</v>
      </c>
      <c r="G12" s="76">
        <v>0</v>
      </c>
      <c r="H12" s="76">
        <v>0</v>
      </c>
      <c r="I12" s="76">
        <v>0</v>
      </c>
      <c r="J12" s="76">
        <v>3</v>
      </c>
      <c r="K12" s="76">
        <v>134</v>
      </c>
      <c r="L12" s="76">
        <f t="shared" si="1"/>
        <v>30</v>
      </c>
      <c r="M12" s="76">
        <v>134</v>
      </c>
      <c r="N12" s="76">
        <f t="shared" si="2"/>
        <v>30</v>
      </c>
      <c r="O12" s="76">
        <f t="shared" si="3"/>
        <v>104</v>
      </c>
      <c r="P12" s="82" t="s">
        <v>158</v>
      </c>
      <c r="Q12" s="82" t="s">
        <v>38</v>
      </c>
      <c r="R12" s="76">
        <v>6.5</v>
      </c>
      <c r="S12" s="76">
        <v>5</v>
      </c>
      <c r="T12" s="82" t="s">
        <v>180</v>
      </c>
      <c r="U12" s="76">
        <v>0</v>
      </c>
      <c r="V12" s="76">
        <v>3</v>
      </c>
      <c r="W12" s="86">
        <v>360428210208</v>
      </c>
      <c r="X12" s="82" t="s">
        <v>181</v>
      </c>
      <c r="Y12" s="76">
        <v>2019</v>
      </c>
      <c r="Z12" s="76">
        <v>2019</v>
      </c>
      <c r="AA12" s="76" t="s">
        <v>41</v>
      </c>
      <c r="AB12" s="89"/>
    </row>
    <row r="13" ht="32.4" customHeight="1" spans="1:28">
      <c r="A13" s="76">
        <v>8</v>
      </c>
      <c r="B13" s="82" t="s">
        <v>33</v>
      </c>
      <c r="C13" s="82" t="s">
        <v>34</v>
      </c>
      <c r="D13" s="82" t="s">
        <v>182</v>
      </c>
      <c r="E13" s="82" t="s">
        <v>183</v>
      </c>
      <c r="F13" s="76">
        <v>1.4</v>
      </c>
      <c r="G13" s="76">
        <v>0</v>
      </c>
      <c r="H13" s="76">
        <v>0</v>
      </c>
      <c r="I13" s="76">
        <v>0</v>
      </c>
      <c r="J13" s="76">
        <v>1.4</v>
      </c>
      <c r="K13" s="76">
        <v>66</v>
      </c>
      <c r="L13" s="76">
        <f t="shared" si="1"/>
        <v>14</v>
      </c>
      <c r="M13" s="76">
        <v>66</v>
      </c>
      <c r="N13" s="76">
        <f t="shared" si="2"/>
        <v>14</v>
      </c>
      <c r="O13" s="76">
        <f t="shared" si="3"/>
        <v>52</v>
      </c>
      <c r="P13" s="82" t="s">
        <v>158</v>
      </c>
      <c r="Q13" s="82" t="s">
        <v>38</v>
      </c>
      <c r="R13" s="76">
        <v>6.5</v>
      </c>
      <c r="S13" s="76">
        <v>5</v>
      </c>
      <c r="T13" s="82" t="s">
        <v>184</v>
      </c>
      <c r="U13" s="76">
        <v>1.6</v>
      </c>
      <c r="V13" s="76">
        <v>3</v>
      </c>
      <c r="W13" s="86">
        <v>360428109214</v>
      </c>
      <c r="X13" s="82" t="s">
        <v>185</v>
      </c>
      <c r="Y13" s="76">
        <v>2019</v>
      </c>
      <c r="Z13" s="76">
        <v>2019</v>
      </c>
      <c r="AA13" s="76" t="s">
        <v>41</v>
      </c>
      <c r="AB13" s="89"/>
    </row>
    <row r="14" ht="32.4" customHeight="1" spans="1:28">
      <c r="A14" s="76">
        <v>9</v>
      </c>
      <c r="B14" s="82" t="s">
        <v>33</v>
      </c>
      <c r="C14" s="82" t="s">
        <v>34</v>
      </c>
      <c r="D14" s="82" t="s">
        <v>186</v>
      </c>
      <c r="E14" s="82" t="s">
        <v>187</v>
      </c>
      <c r="F14" s="76">
        <v>2.6</v>
      </c>
      <c r="G14" s="76">
        <v>0</v>
      </c>
      <c r="H14" s="76">
        <v>0</v>
      </c>
      <c r="I14" s="76">
        <v>0</v>
      </c>
      <c r="J14" s="76">
        <v>2.6</v>
      </c>
      <c r="K14" s="76">
        <v>115</v>
      </c>
      <c r="L14" s="76">
        <f t="shared" si="1"/>
        <v>26</v>
      </c>
      <c r="M14" s="76">
        <v>115</v>
      </c>
      <c r="N14" s="76">
        <f t="shared" si="2"/>
        <v>26</v>
      </c>
      <c r="O14" s="76">
        <f t="shared" si="3"/>
        <v>89</v>
      </c>
      <c r="P14" s="82" t="s">
        <v>158</v>
      </c>
      <c r="Q14" s="82" t="s">
        <v>38</v>
      </c>
      <c r="R14" s="76">
        <v>6.5</v>
      </c>
      <c r="S14" s="76">
        <v>5</v>
      </c>
      <c r="T14" s="82" t="s">
        <v>188</v>
      </c>
      <c r="U14" s="76">
        <v>0</v>
      </c>
      <c r="V14" s="76">
        <v>2.6</v>
      </c>
      <c r="W14" s="86">
        <v>360428210205</v>
      </c>
      <c r="X14" s="82" t="s">
        <v>189</v>
      </c>
      <c r="Y14" s="76">
        <v>2019</v>
      </c>
      <c r="Z14" s="76">
        <v>2019</v>
      </c>
      <c r="AA14" s="76" t="s">
        <v>41</v>
      </c>
      <c r="AB14" s="89"/>
    </row>
    <row r="15" ht="32.4" customHeight="1" spans="1:28">
      <c r="A15" s="76">
        <v>10</v>
      </c>
      <c r="B15" s="82" t="s">
        <v>33</v>
      </c>
      <c r="C15" s="82" t="s">
        <v>34</v>
      </c>
      <c r="D15" s="82" t="s">
        <v>186</v>
      </c>
      <c r="E15" s="82" t="s">
        <v>190</v>
      </c>
      <c r="F15" s="76">
        <v>1.8</v>
      </c>
      <c r="G15" s="76">
        <v>0</v>
      </c>
      <c r="H15" s="76">
        <v>0</v>
      </c>
      <c r="I15" s="76">
        <v>0</v>
      </c>
      <c r="J15" s="76">
        <v>1.8</v>
      </c>
      <c r="K15" s="76">
        <v>90</v>
      </c>
      <c r="L15" s="76">
        <f t="shared" si="1"/>
        <v>18</v>
      </c>
      <c r="M15" s="76">
        <v>90</v>
      </c>
      <c r="N15" s="76">
        <f t="shared" si="2"/>
        <v>18</v>
      </c>
      <c r="O15" s="76">
        <f t="shared" si="3"/>
        <v>72</v>
      </c>
      <c r="P15" s="82" t="s">
        <v>158</v>
      </c>
      <c r="Q15" s="82" t="s">
        <v>38</v>
      </c>
      <c r="R15" s="76">
        <v>6.5</v>
      </c>
      <c r="S15" s="76">
        <v>5</v>
      </c>
      <c r="T15" s="82" t="s">
        <v>191</v>
      </c>
      <c r="U15" s="76">
        <v>0</v>
      </c>
      <c r="V15" s="76">
        <v>1.8</v>
      </c>
      <c r="W15" s="86">
        <v>360428206200</v>
      </c>
      <c r="X15" s="82" t="s">
        <v>192</v>
      </c>
      <c r="Y15" s="76">
        <v>2019</v>
      </c>
      <c r="Z15" s="76">
        <v>2019</v>
      </c>
      <c r="AA15" s="76" t="s">
        <v>41</v>
      </c>
      <c r="AB15" s="89"/>
    </row>
    <row r="16" ht="32.4" customHeight="1" spans="1:28">
      <c r="A16" s="76">
        <v>11</v>
      </c>
      <c r="B16" s="82" t="s">
        <v>33</v>
      </c>
      <c r="C16" s="82" t="s">
        <v>34</v>
      </c>
      <c r="D16" s="82" t="s">
        <v>193</v>
      </c>
      <c r="E16" s="82" t="s">
        <v>194</v>
      </c>
      <c r="F16" s="76">
        <v>2.2</v>
      </c>
      <c r="G16" s="76">
        <v>0</v>
      </c>
      <c r="H16" s="76">
        <v>0</v>
      </c>
      <c r="I16" s="76">
        <v>0</v>
      </c>
      <c r="J16" s="76">
        <v>2.2</v>
      </c>
      <c r="K16" s="76">
        <v>120</v>
      </c>
      <c r="L16" s="76">
        <f t="shared" si="1"/>
        <v>22</v>
      </c>
      <c r="M16" s="76">
        <v>120</v>
      </c>
      <c r="N16" s="76">
        <f t="shared" si="2"/>
        <v>22</v>
      </c>
      <c r="O16" s="76">
        <f t="shared" si="3"/>
        <v>98</v>
      </c>
      <c r="P16" s="82" t="s">
        <v>37</v>
      </c>
      <c r="Q16" s="82" t="s">
        <v>38</v>
      </c>
      <c r="R16" s="76">
        <v>6.5</v>
      </c>
      <c r="S16" s="76">
        <v>5</v>
      </c>
      <c r="T16" s="82" t="s">
        <v>195</v>
      </c>
      <c r="U16" s="76">
        <v>0</v>
      </c>
      <c r="V16" s="76">
        <v>2.2</v>
      </c>
      <c r="W16" s="86">
        <v>360428108202</v>
      </c>
      <c r="X16" s="82" t="s">
        <v>196</v>
      </c>
      <c r="Y16" s="76">
        <v>2019</v>
      </c>
      <c r="Z16" s="76">
        <v>2019</v>
      </c>
      <c r="AA16" s="76" t="s">
        <v>41</v>
      </c>
      <c r="AB16" s="89"/>
    </row>
    <row r="17" ht="32.4" customHeight="1" spans="1:28">
      <c r="A17" s="76">
        <v>12</v>
      </c>
      <c r="B17" s="82" t="s">
        <v>33</v>
      </c>
      <c r="C17" s="82" t="s">
        <v>34</v>
      </c>
      <c r="D17" s="82" t="s">
        <v>35</v>
      </c>
      <c r="E17" s="82" t="s">
        <v>197</v>
      </c>
      <c r="F17" s="76">
        <v>2.2</v>
      </c>
      <c r="G17" s="76">
        <v>0</v>
      </c>
      <c r="H17" s="76">
        <v>0</v>
      </c>
      <c r="I17" s="76">
        <v>0</v>
      </c>
      <c r="J17" s="76">
        <v>2.2</v>
      </c>
      <c r="K17" s="76">
        <v>103</v>
      </c>
      <c r="L17" s="76">
        <f t="shared" si="1"/>
        <v>22</v>
      </c>
      <c r="M17" s="76">
        <v>103</v>
      </c>
      <c r="N17" s="76">
        <f t="shared" si="2"/>
        <v>22</v>
      </c>
      <c r="O17" s="76">
        <f t="shared" si="3"/>
        <v>81</v>
      </c>
      <c r="P17" s="82" t="s">
        <v>158</v>
      </c>
      <c r="Q17" s="82" t="s">
        <v>38</v>
      </c>
      <c r="R17" s="76">
        <v>6.5</v>
      </c>
      <c r="S17" s="76">
        <v>5</v>
      </c>
      <c r="T17" s="82" t="s">
        <v>198</v>
      </c>
      <c r="U17" s="76">
        <v>0</v>
      </c>
      <c r="V17" s="76">
        <v>2.2</v>
      </c>
      <c r="W17" s="86">
        <v>360428108212</v>
      </c>
      <c r="X17" s="82" t="s">
        <v>199</v>
      </c>
      <c r="Y17" s="76">
        <v>2019</v>
      </c>
      <c r="Z17" s="76">
        <v>2019</v>
      </c>
      <c r="AA17" s="76" t="s">
        <v>41</v>
      </c>
      <c r="AB17" s="89"/>
    </row>
    <row r="18" ht="32.4" customHeight="1" spans="1:28">
      <c r="A18" s="76">
        <v>13</v>
      </c>
      <c r="B18" s="82" t="s">
        <v>33</v>
      </c>
      <c r="C18" s="82" t="s">
        <v>34</v>
      </c>
      <c r="D18" s="82" t="s">
        <v>45</v>
      </c>
      <c r="E18" s="82" t="s">
        <v>200</v>
      </c>
      <c r="F18" s="76">
        <v>1.6</v>
      </c>
      <c r="G18" s="76">
        <v>0</v>
      </c>
      <c r="H18" s="76">
        <v>0</v>
      </c>
      <c r="I18" s="76">
        <v>0</v>
      </c>
      <c r="J18" s="76">
        <v>1.6</v>
      </c>
      <c r="K18" s="76">
        <v>69</v>
      </c>
      <c r="L18" s="76">
        <f t="shared" si="1"/>
        <v>16</v>
      </c>
      <c r="M18" s="76">
        <v>69</v>
      </c>
      <c r="N18" s="76">
        <f t="shared" si="2"/>
        <v>16</v>
      </c>
      <c r="O18" s="76">
        <f t="shared" si="3"/>
        <v>53</v>
      </c>
      <c r="P18" s="82" t="s">
        <v>158</v>
      </c>
      <c r="Q18" s="82" t="s">
        <v>38</v>
      </c>
      <c r="R18" s="76">
        <v>6.5</v>
      </c>
      <c r="S18" s="76">
        <v>5</v>
      </c>
      <c r="T18" s="82" t="s">
        <v>201</v>
      </c>
      <c r="U18" s="76">
        <v>0</v>
      </c>
      <c r="V18" s="76">
        <v>1.6</v>
      </c>
      <c r="W18" s="86">
        <v>360428104205</v>
      </c>
      <c r="X18" s="82" t="s">
        <v>202</v>
      </c>
      <c r="Y18" s="76">
        <v>2019</v>
      </c>
      <c r="Z18" s="76">
        <v>2019</v>
      </c>
      <c r="AA18" s="76" t="s">
        <v>41</v>
      </c>
      <c r="AB18" s="89"/>
    </row>
    <row r="19" ht="32.4" customHeight="1" spans="1:28">
      <c r="A19" s="76">
        <v>14</v>
      </c>
      <c r="B19" s="82" t="s">
        <v>33</v>
      </c>
      <c r="C19" s="82" t="s">
        <v>34</v>
      </c>
      <c r="D19" s="82" t="s">
        <v>45</v>
      </c>
      <c r="E19" s="82" t="s">
        <v>203</v>
      </c>
      <c r="F19" s="76">
        <v>3.3</v>
      </c>
      <c r="G19" s="76">
        <v>0</v>
      </c>
      <c r="H19" s="76">
        <v>0</v>
      </c>
      <c r="I19" s="76">
        <v>0</v>
      </c>
      <c r="J19" s="76">
        <v>3.3</v>
      </c>
      <c r="K19" s="76">
        <v>139</v>
      </c>
      <c r="L19" s="76">
        <f t="shared" si="1"/>
        <v>33</v>
      </c>
      <c r="M19" s="76">
        <v>139</v>
      </c>
      <c r="N19" s="76">
        <f t="shared" si="2"/>
        <v>33</v>
      </c>
      <c r="O19" s="76">
        <f t="shared" si="3"/>
        <v>106</v>
      </c>
      <c r="P19" s="82" t="s">
        <v>158</v>
      </c>
      <c r="Q19" s="82" t="s">
        <v>38</v>
      </c>
      <c r="R19" s="76">
        <v>6.5</v>
      </c>
      <c r="S19" s="76">
        <v>5</v>
      </c>
      <c r="T19" s="82" t="s">
        <v>204</v>
      </c>
      <c r="U19" s="76">
        <v>0</v>
      </c>
      <c r="V19" s="76">
        <v>3.3</v>
      </c>
      <c r="W19" s="86">
        <v>360428104206</v>
      </c>
      <c r="X19" s="82" t="s">
        <v>205</v>
      </c>
      <c r="Y19" s="76">
        <v>2019</v>
      </c>
      <c r="Z19" s="76">
        <v>2019</v>
      </c>
      <c r="AA19" s="76" t="s">
        <v>41</v>
      </c>
      <c r="AB19" s="89"/>
    </row>
    <row r="20" ht="32.4" customHeight="1" spans="1:28">
      <c r="A20" s="76">
        <v>15</v>
      </c>
      <c r="B20" s="82" t="s">
        <v>33</v>
      </c>
      <c r="C20" s="82" t="s">
        <v>34</v>
      </c>
      <c r="D20" s="82" t="s">
        <v>206</v>
      </c>
      <c r="E20" s="82" t="s">
        <v>207</v>
      </c>
      <c r="F20" s="76">
        <v>1.4</v>
      </c>
      <c r="G20" s="76">
        <v>0</v>
      </c>
      <c r="H20" s="76">
        <v>0</v>
      </c>
      <c r="I20" s="76">
        <v>0</v>
      </c>
      <c r="J20" s="76">
        <v>1.4</v>
      </c>
      <c r="K20" s="76">
        <v>75</v>
      </c>
      <c r="L20" s="76">
        <f t="shared" si="1"/>
        <v>14</v>
      </c>
      <c r="M20" s="76">
        <v>75</v>
      </c>
      <c r="N20" s="76">
        <f t="shared" si="2"/>
        <v>14</v>
      </c>
      <c r="O20" s="76">
        <f t="shared" si="3"/>
        <v>61</v>
      </c>
      <c r="P20" s="82" t="s">
        <v>158</v>
      </c>
      <c r="Q20" s="82" t="s">
        <v>38</v>
      </c>
      <c r="R20" s="76">
        <v>6.5</v>
      </c>
      <c r="S20" s="76">
        <v>5</v>
      </c>
      <c r="T20" s="82" t="s">
        <v>208</v>
      </c>
      <c r="U20" s="76">
        <v>0</v>
      </c>
      <c r="V20" s="76">
        <v>1.4</v>
      </c>
      <c r="W20" s="86">
        <v>360428200207</v>
      </c>
      <c r="X20" s="82" t="s">
        <v>209</v>
      </c>
      <c r="Y20" s="76">
        <v>2019</v>
      </c>
      <c r="Z20" s="76">
        <v>2019</v>
      </c>
      <c r="AA20" s="76" t="s">
        <v>41</v>
      </c>
      <c r="AB20" s="89"/>
    </row>
    <row r="21" ht="32.4" customHeight="1" spans="1:28">
      <c r="A21" s="76">
        <v>16</v>
      </c>
      <c r="B21" s="82" t="s">
        <v>33</v>
      </c>
      <c r="C21" s="82" t="s">
        <v>34</v>
      </c>
      <c r="D21" s="82" t="s">
        <v>206</v>
      </c>
      <c r="E21" s="82" t="s">
        <v>210</v>
      </c>
      <c r="F21" s="76">
        <v>1.5</v>
      </c>
      <c r="G21" s="76">
        <v>0</v>
      </c>
      <c r="H21" s="76">
        <v>0</v>
      </c>
      <c r="I21" s="76">
        <v>0</v>
      </c>
      <c r="J21" s="76">
        <v>1.5</v>
      </c>
      <c r="K21" s="76">
        <v>68</v>
      </c>
      <c r="L21" s="76">
        <f t="shared" si="1"/>
        <v>15</v>
      </c>
      <c r="M21" s="76">
        <v>68</v>
      </c>
      <c r="N21" s="76">
        <f t="shared" si="2"/>
        <v>15</v>
      </c>
      <c r="O21" s="76">
        <f t="shared" si="3"/>
        <v>53</v>
      </c>
      <c r="P21" s="82" t="s">
        <v>158</v>
      </c>
      <c r="Q21" s="82" t="s">
        <v>38</v>
      </c>
      <c r="R21" s="76">
        <v>6.5</v>
      </c>
      <c r="S21" s="76">
        <v>5</v>
      </c>
      <c r="T21" s="82" t="s">
        <v>211</v>
      </c>
      <c r="U21" s="76">
        <v>0</v>
      </c>
      <c r="V21" s="76">
        <v>1.5</v>
      </c>
      <c r="W21" s="86">
        <v>360428200202</v>
      </c>
      <c r="X21" s="82" t="s">
        <v>212</v>
      </c>
      <c r="Y21" s="76">
        <v>2019</v>
      </c>
      <c r="Z21" s="76">
        <v>2019</v>
      </c>
      <c r="AA21" s="76" t="s">
        <v>41</v>
      </c>
      <c r="AB21" s="89"/>
    </row>
    <row r="22" ht="32.4" customHeight="1" spans="1:28">
      <c r="A22" s="76">
        <v>17</v>
      </c>
      <c r="B22" s="82" t="s">
        <v>33</v>
      </c>
      <c r="C22" s="82" t="s">
        <v>34</v>
      </c>
      <c r="D22" s="82" t="s">
        <v>206</v>
      </c>
      <c r="E22" s="82" t="s">
        <v>213</v>
      </c>
      <c r="F22" s="76">
        <v>2.1</v>
      </c>
      <c r="G22" s="76">
        <v>0</v>
      </c>
      <c r="H22" s="76">
        <v>0</v>
      </c>
      <c r="I22" s="76">
        <v>0</v>
      </c>
      <c r="J22" s="76">
        <v>2.1</v>
      </c>
      <c r="K22" s="76">
        <v>124</v>
      </c>
      <c r="L22" s="76">
        <f t="shared" si="1"/>
        <v>21</v>
      </c>
      <c r="M22" s="76">
        <v>124</v>
      </c>
      <c r="N22" s="76">
        <f t="shared" si="2"/>
        <v>21</v>
      </c>
      <c r="O22" s="76">
        <f t="shared" si="3"/>
        <v>103</v>
      </c>
      <c r="P22" s="82" t="s">
        <v>158</v>
      </c>
      <c r="Q22" s="82" t="s">
        <v>38</v>
      </c>
      <c r="R22" s="82" t="s">
        <v>214</v>
      </c>
      <c r="S22" s="82" t="s">
        <v>215</v>
      </c>
      <c r="T22" s="82" t="s">
        <v>216</v>
      </c>
      <c r="U22" s="82" t="s">
        <v>217</v>
      </c>
      <c r="V22" s="82" t="s">
        <v>218</v>
      </c>
      <c r="W22" s="86">
        <v>360428200205</v>
      </c>
      <c r="X22" s="82" t="s">
        <v>219</v>
      </c>
      <c r="Y22" s="76">
        <v>2019</v>
      </c>
      <c r="Z22" s="76">
        <v>2019</v>
      </c>
      <c r="AA22" s="76" t="s">
        <v>41</v>
      </c>
      <c r="AB22" s="89"/>
    </row>
    <row r="23" ht="32.4" customHeight="1" spans="1:28">
      <c r="A23" s="76">
        <v>18</v>
      </c>
      <c r="B23" s="82" t="s">
        <v>33</v>
      </c>
      <c r="C23" s="82" t="s">
        <v>34</v>
      </c>
      <c r="D23" s="82" t="s">
        <v>206</v>
      </c>
      <c r="E23" s="82" t="s">
        <v>220</v>
      </c>
      <c r="F23" s="76">
        <v>2.5</v>
      </c>
      <c r="G23" s="76">
        <v>0</v>
      </c>
      <c r="H23" s="76">
        <v>0</v>
      </c>
      <c r="I23" s="76">
        <v>0</v>
      </c>
      <c r="J23" s="76">
        <v>2.5</v>
      </c>
      <c r="K23" s="76">
        <v>135</v>
      </c>
      <c r="L23" s="76">
        <f t="shared" si="1"/>
        <v>25</v>
      </c>
      <c r="M23" s="76">
        <v>135</v>
      </c>
      <c r="N23" s="76">
        <f t="shared" si="2"/>
        <v>25</v>
      </c>
      <c r="O23" s="76">
        <f t="shared" si="3"/>
        <v>110</v>
      </c>
      <c r="P23" s="82" t="s">
        <v>158</v>
      </c>
      <c r="Q23" s="82" t="s">
        <v>38</v>
      </c>
      <c r="R23" s="76">
        <v>6.5</v>
      </c>
      <c r="S23" s="76">
        <v>5</v>
      </c>
      <c r="T23" s="82" t="s">
        <v>221</v>
      </c>
      <c r="U23" s="76">
        <v>0</v>
      </c>
      <c r="V23" s="76">
        <v>2.5</v>
      </c>
      <c r="W23" s="86">
        <v>360428200209</v>
      </c>
      <c r="X23" s="82" t="s">
        <v>222</v>
      </c>
      <c r="Y23" s="76">
        <v>2019</v>
      </c>
      <c r="Z23" s="76">
        <v>2019</v>
      </c>
      <c r="AA23" s="76" t="s">
        <v>41</v>
      </c>
      <c r="AB23" s="89"/>
    </row>
    <row r="24" ht="32.4" customHeight="1" spans="1:28">
      <c r="A24" s="76">
        <v>19</v>
      </c>
      <c r="B24" s="82" t="s">
        <v>33</v>
      </c>
      <c r="C24" s="82" t="s">
        <v>34</v>
      </c>
      <c r="D24" s="82" t="s">
        <v>60</v>
      </c>
      <c r="E24" s="82" t="s">
        <v>223</v>
      </c>
      <c r="F24" s="76">
        <v>1.5</v>
      </c>
      <c r="G24" s="76">
        <v>0</v>
      </c>
      <c r="H24" s="76">
        <v>0</v>
      </c>
      <c r="I24" s="76">
        <v>0</v>
      </c>
      <c r="J24" s="76">
        <v>1.5</v>
      </c>
      <c r="K24" s="76">
        <v>92</v>
      </c>
      <c r="L24" s="76">
        <f t="shared" si="1"/>
        <v>15</v>
      </c>
      <c r="M24" s="76">
        <v>92</v>
      </c>
      <c r="N24" s="76">
        <f t="shared" si="2"/>
        <v>15</v>
      </c>
      <c r="O24" s="76">
        <f t="shared" si="3"/>
        <v>77</v>
      </c>
      <c r="P24" s="82" t="s">
        <v>158</v>
      </c>
      <c r="Q24" s="82" t="s">
        <v>38</v>
      </c>
      <c r="R24" s="76">
        <v>6.5</v>
      </c>
      <c r="S24" s="76">
        <v>5</v>
      </c>
      <c r="T24" s="82" t="s">
        <v>224</v>
      </c>
      <c r="U24" s="76">
        <v>0</v>
      </c>
      <c r="V24" s="76">
        <v>1.5</v>
      </c>
      <c r="W24" s="86">
        <v>360428106201</v>
      </c>
      <c r="X24" s="82" t="s">
        <v>225</v>
      </c>
      <c r="Y24" s="76">
        <v>2019</v>
      </c>
      <c r="Z24" s="76">
        <v>2019</v>
      </c>
      <c r="AA24" s="76" t="s">
        <v>41</v>
      </c>
      <c r="AB24" s="89"/>
    </row>
    <row r="25" ht="32.4" customHeight="1" spans="1:28">
      <c r="A25" s="76">
        <v>20</v>
      </c>
      <c r="B25" s="82" t="s">
        <v>33</v>
      </c>
      <c r="C25" s="82" t="s">
        <v>34</v>
      </c>
      <c r="D25" s="82" t="s">
        <v>60</v>
      </c>
      <c r="E25" s="82" t="s">
        <v>226</v>
      </c>
      <c r="F25" s="76">
        <v>0.9</v>
      </c>
      <c r="G25" s="76">
        <v>0</v>
      </c>
      <c r="H25" s="76">
        <v>0</v>
      </c>
      <c r="I25" s="76">
        <v>0</v>
      </c>
      <c r="J25" s="76">
        <v>0.9</v>
      </c>
      <c r="K25" s="76">
        <v>32</v>
      </c>
      <c r="L25" s="76">
        <f t="shared" si="1"/>
        <v>9</v>
      </c>
      <c r="M25" s="76">
        <v>32</v>
      </c>
      <c r="N25" s="76">
        <f t="shared" si="2"/>
        <v>9</v>
      </c>
      <c r="O25" s="76">
        <f t="shared" si="3"/>
        <v>23</v>
      </c>
      <c r="P25" s="82" t="s">
        <v>158</v>
      </c>
      <c r="Q25" s="82" t="s">
        <v>38</v>
      </c>
      <c r="R25" s="76">
        <v>6.5</v>
      </c>
      <c r="S25" s="76">
        <v>5</v>
      </c>
      <c r="T25" s="82" t="s">
        <v>227</v>
      </c>
      <c r="U25" s="76">
        <v>0</v>
      </c>
      <c r="V25" s="76">
        <v>0.9</v>
      </c>
      <c r="W25" s="86">
        <v>360428106202</v>
      </c>
      <c r="X25" s="82" t="s">
        <v>228</v>
      </c>
      <c r="Y25" s="76">
        <v>2019</v>
      </c>
      <c r="Z25" s="76">
        <v>2019</v>
      </c>
      <c r="AA25" s="76" t="s">
        <v>41</v>
      </c>
      <c r="AB25" s="89"/>
    </row>
    <row r="26" ht="32.4" customHeight="1" spans="1:28">
      <c r="A26" s="76">
        <v>21</v>
      </c>
      <c r="B26" s="82" t="s">
        <v>33</v>
      </c>
      <c r="C26" s="82" t="s">
        <v>34</v>
      </c>
      <c r="D26" s="82" t="s">
        <v>229</v>
      </c>
      <c r="E26" s="82" t="s">
        <v>230</v>
      </c>
      <c r="F26" s="76">
        <v>1.4</v>
      </c>
      <c r="G26" s="76">
        <v>0</v>
      </c>
      <c r="H26" s="76">
        <v>0</v>
      </c>
      <c r="I26" s="76">
        <v>0</v>
      </c>
      <c r="J26" s="76">
        <v>1.4</v>
      </c>
      <c r="K26" s="76">
        <v>78</v>
      </c>
      <c r="L26" s="76">
        <f t="shared" si="1"/>
        <v>14</v>
      </c>
      <c r="M26" s="76">
        <v>78</v>
      </c>
      <c r="N26" s="76">
        <f t="shared" si="2"/>
        <v>14</v>
      </c>
      <c r="O26" s="76">
        <f t="shared" si="3"/>
        <v>64</v>
      </c>
      <c r="P26" s="82" t="s">
        <v>158</v>
      </c>
      <c r="Q26" s="82" t="s">
        <v>38</v>
      </c>
      <c r="R26" s="76">
        <v>6.5</v>
      </c>
      <c r="S26" s="76">
        <v>5</v>
      </c>
      <c r="T26" s="82" t="s">
        <v>231</v>
      </c>
      <c r="U26" s="76">
        <v>0.9</v>
      </c>
      <c r="V26" s="76">
        <v>2.3</v>
      </c>
      <c r="W26" s="86">
        <v>360428102204</v>
      </c>
      <c r="X26" s="82" t="s">
        <v>232</v>
      </c>
      <c r="Y26" s="76">
        <v>2019</v>
      </c>
      <c r="Z26" s="76">
        <v>2019</v>
      </c>
      <c r="AA26" s="76" t="s">
        <v>41</v>
      </c>
      <c r="AB26" s="89"/>
    </row>
    <row r="27" ht="32.4" customHeight="1" spans="1:28">
      <c r="A27" s="76">
        <v>22</v>
      </c>
      <c r="B27" s="82" t="s">
        <v>33</v>
      </c>
      <c r="C27" s="82" t="s">
        <v>34</v>
      </c>
      <c r="D27" s="82" t="s">
        <v>233</v>
      </c>
      <c r="E27" s="82" t="s">
        <v>234</v>
      </c>
      <c r="F27" s="76">
        <v>5.1</v>
      </c>
      <c r="G27" s="76">
        <v>0</v>
      </c>
      <c r="H27" s="76">
        <v>0</v>
      </c>
      <c r="I27" s="76">
        <v>0</v>
      </c>
      <c r="J27" s="76">
        <v>5.1</v>
      </c>
      <c r="K27" s="76">
        <v>254</v>
      </c>
      <c r="L27" s="76">
        <f t="shared" si="1"/>
        <v>51</v>
      </c>
      <c r="M27" s="76">
        <v>254</v>
      </c>
      <c r="N27" s="76">
        <f t="shared" si="2"/>
        <v>51</v>
      </c>
      <c r="O27" s="76">
        <f t="shared" si="3"/>
        <v>203</v>
      </c>
      <c r="P27" s="82" t="s">
        <v>158</v>
      </c>
      <c r="Q27" s="82" t="s">
        <v>38</v>
      </c>
      <c r="R27" s="82" t="s">
        <v>214</v>
      </c>
      <c r="S27" s="82" t="s">
        <v>215</v>
      </c>
      <c r="T27" s="82" t="s">
        <v>235</v>
      </c>
      <c r="U27" s="82" t="s">
        <v>236</v>
      </c>
      <c r="V27" s="82" t="s">
        <v>237</v>
      </c>
      <c r="W27" s="86">
        <v>360428102201</v>
      </c>
      <c r="X27" s="82" t="s">
        <v>238</v>
      </c>
      <c r="Y27" s="76">
        <v>2019</v>
      </c>
      <c r="Z27" s="76">
        <v>2019</v>
      </c>
      <c r="AA27" s="76" t="s">
        <v>41</v>
      </c>
      <c r="AB27" s="89"/>
    </row>
    <row r="28" ht="32.4" customHeight="1" spans="1:28">
      <c r="A28" s="76">
        <v>23</v>
      </c>
      <c r="B28" s="82" t="s">
        <v>33</v>
      </c>
      <c r="C28" s="82" t="s">
        <v>34</v>
      </c>
      <c r="D28" s="82" t="s">
        <v>233</v>
      </c>
      <c r="E28" s="82" t="s">
        <v>239</v>
      </c>
      <c r="F28" s="76">
        <v>4.6</v>
      </c>
      <c r="G28" s="76">
        <v>0</v>
      </c>
      <c r="H28" s="76">
        <v>0</v>
      </c>
      <c r="I28" s="76">
        <v>0</v>
      </c>
      <c r="J28" s="76">
        <v>4.6</v>
      </c>
      <c r="K28" s="76">
        <v>246</v>
      </c>
      <c r="L28" s="76">
        <f t="shared" si="1"/>
        <v>46</v>
      </c>
      <c r="M28" s="76">
        <v>246</v>
      </c>
      <c r="N28" s="76">
        <f t="shared" si="2"/>
        <v>46</v>
      </c>
      <c r="O28" s="76">
        <f t="shared" si="3"/>
        <v>200</v>
      </c>
      <c r="P28" s="82" t="s">
        <v>158</v>
      </c>
      <c r="Q28" s="82" t="s">
        <v>38</v>
      </c>
      <c r="R28" s="76">
        <v>6.5</v>
      </c>
      <c r="S28" s="76">
        <v>5</v>
      </c>
      <c r="T28" s="82" t="s">
        <v>240</v>
      </c>
      <c r="U28" s="76">
        <v>0</v>
      </c>
      <c r="V28" s="76">
        <v>4.6</v>
      </c>
      <c r="W28" s="86">
        <v>360428102209</v>
      </c>
      <c r="X28" s="82" t="s">
        <v>241</v>
      </c>
      <c r="Y28" s="76">
        <v>2019</v>
      </c>
      <c r="Z28" s="76">
        <v>2019</v>
      </c>
      <c r="AA28" s="76" t="s">
        <v>41</v>
      </c>
      <c r="AB28" s="89"/>
    </row>
    <row r="29" ht="32.4" customHeight="1" spans="1:28">
      <c r="A29" s="76">
        <v>24</v>
      </c>
      <c r="B29" s="82" t="s">
        <v>33</v>
      </c>
      <c r="C29" s="82" t="s">
        <v>34</v>
      </c>
      <c r="D29" s="82" t="s">
        <v>242</v>
      </c>
      <c r="E29" s="82" t="s">
        <v>243</v>
      </c>
      <c r="F29" s="76">
        <v>2.4</v>
      </c>
      <c r="G29" s="76">
        <v>0</v>
      </c>
      <c r="H29" s="76">
        <v>0</v>
      </c>
      <c r="I29" s="76">
        <v>0</v>
      </c>
      <c r="J29" s="76">
        <v>2.4</v>
      </c>
      <c r="K29" s="76">
        <v>97</v>
      </c>
      <c r="L29" s="76">
        <f t="shared" si="1"/>
        <v>24</v>
      </c>
      <c r="M29" s="76">
        <v>97</v>
      </c>
      <c r="N29" s="76">
        <f t="shared" si="2"/>
        <v>24</v>
      </c>
      <c r="O29" s="76">
        <f t="shared" si="3"/>
        <v>73</v>
      </c>
      <c r="P29" s="82" t="s">
        <v>158</v>
      </c>
      <c r="Q29" s="82" t="s">
        <v>38</v>
      </c>
      <c r="R29" s="76">
        <v>6.5</v>
      </c>
      <c r="S29" s="76">
        <v>5</v>
      </c>
      <c r="T29" s="82" t="s">
        <v>244</v>
      </c>
      <c r="U29" s="76">
        <v>0</v>
      </c>
      <c r="V29" s="76">
        <v>2.4</v>
      </c>
      <c r="W29" s="86">
        <v>360428204205</v>
      </c>
      <c r="X29" s="82" t="s">
        <v>245</v>
      </c>
      <c r="Y29" s="76">
        <v>2019</v>
      </c>
      <c r="Z29" s="76">
        <v>2019</v>
      </c>
      <c r="AA29" s="76" t="s">
        <v>41</v>
      </c>
      <c r="AB29" s="89"/>
    </row>
    <row r="30" ht="32.4" customHeight="1" spans="1:28">
      <c r="A30" s="76">
        <v>25</v>
      </c>
      <c r="B30" s="82" t="s">
        <v>33</v>
      </c>
      <c r="C30" s="82" t="s">
        <v>34</v>
      </c>
      <c r="D30" s="82" t="s">
        <v>242</v>
      </c>
      <c r="E30" s="82" t="s">
        <v>246</v>
      </c>
      <c r="F30" s="76">
        <v>0.8</v>
      </c>
      <c r="G30" s="76">
        <v>0</v>
      </c>
      <c r="H30" s="76">
        <v>0</v>
      </c>
      <c r="I30" s="76">
        <v>0</v>
      </c>
      <c r="J30" s="76">
        <v>0.8</v>
      </c>
      <c r="K30" s="76">
        <v>45</v>
      </c>
      <c r="L30" s="76">
        <f t="shared" si="1"/>
        <v>8</v>
      </c>
      <c r="M30" s="76">
        <v>45</v>
      </c>
      <c r="N30" s="76">
        <f t="shared" si="2"/>
        <v>8</v>
      </c>
      <c r="O30" s="76">
        <f t="shared" si="3"/>
        <v>37</v>
      </c>
      <c r="P30" s="82" t="s">
        <v>158</v>
      </c>
      <c r="Q30" s="82" t="s">
        <v>38</v>
      </c>
      <c r="R30" s="76">
        <v>6.5</v>
      </c>
      <c r="S30" s="76">
        <v>5</v>
      </c>
      <c r="T30" s="82" t="s">
        <v>247</v>
      </c>
      <c r="U30" s="76">
        <v>1.3</v>
      </c>
      <c r="V30" s="76">
        <v>2.1</v>
      </c>
      <c r="W30" s="86">
        <v>360428204203</v>
      </c>
      <c r="X30" s="82" t="s">
        <v>248</v>
      </c>
      <c r="Y30" s="76">
        <v>2019</v>
      </c>
      <c r="Z30" s="76">
        <v>2019</v>
      </c>
      <c r="AA30" s="76" t="s">
        <v>41</v>
      </c>
      <c r="AB30" s="89"/>
    </row>
    <row r="31" ht="32.4" customHeight="1" spans="1:28">
      <c r="A31" s="76">
        <v>26</v>
      </c>
      <c r="B31" s="82" t="s">
        <v>33</v>
      </c>
      <c r="C31" s="82" t="s">
        <v>34</v>
      </c>
      <c r="D31" s="82" t="s">
        <v>242</v>
      </c>
      <c r="E31" s="82" t="s">
        <v>249</v>
      </c>
      <c r="F31" s="76">
        <v>1.7</v>
      </c>
      <c r="G31" s="76">
        <v>0</v>
      </c>
      <c r="H31" s="76">
        <v>0</v>
      </c>
      <c r="I31" s="76">
        <v>0</v>
      </c>
      <c r="J31" s="76">
        <v>1.7</v>
      </c>
      <c r="K31" s="76">
        <v>69</v>
      </c>
      <c r="L31" s="76">
        <f t="shared" si="1"/>
        <v>17</v>
      </c>
      <c r="M31" s="76">
        <v>69</v>
      </c>
      <c r="N31" s="76">
        <f t="shared" si="2"/>
        <v>17</v>
      </c>
      <c r="O31" s="76">
        <f t="shared" si="3"/>
        <v>52</v>
      </c>
      <c r="P31" s="82" t="s">
        <v>158</v>
      </c>
      <c r="Q31" s="82" t="s">
        <v>38</v>
      </c>
      <c r="R31" s="76">
        <v>6.5</v>
      </c>
      <c r="S31" s="76">
        <v>5</v>
      </c>
      <c r="T31" s="82" t="s">
        <v>250</v>
      </c>
      <c r="U31" s="76">
        <v>0</v>
      </c>
      <c r="V31" s="76">
        <v>1.7</v>
      </c>
      <c r="W31" s="86">
        <v>360428204200</v>
      </c>
      <c r="X31" s="82" t="s">
        <v>251</v>
      </c>
      <c r="Y31" s="76">
        <v>2019</v>
      </c>
      <c r="Z31" s="76">
        <v>2019</v>
      </c>
      <c r="AA31" s="76" t="s">
        <v>41</v>
      </c>
      <c r="AB31" s="89"/>
    </row>
    <row r="32" ht="32.4" customHeight="1" spans="1:28">
      <c r="A32" s="76">
        <v>27</v>
      </c>
      <c r="B32" s="82" t="s">
        <v>33</v>
      </c>
      <c r="C32" s="82" t="s">
        <v>34</v>
      </c>
      <c r="D32" s="82" t="s">
        <v>252</v>
      </c>
      <c r="E32" s="82" t="s">
        <v>253</v>
      </c>
      <c r="F32" s="76">
        <v>0.9</v>
      </c>
      <c r="G32" s="76">
        <v>0</v>
      </c>
      <c r="H32" s="76">
        <v>0</v>
      </c>
      <c r="I32" s="76">
        <v>0</v>
      </c>
      <c r="J32" s="76">
        <v>0.9</v>
      </c>
      <c r="K32" s="76">
        <v>98</v>
      </c>
      <c r="L32" s="76">
        <f t="shared" si="1"/>
        <v>9</v>
      </c>
      <c r="M32" s="76">
        <v>98</v>
      </c>
      <c r="N32" s="76">
        <f t="shared" si="2"/>
        <v>9</v>
      </c>
      <c r="O32" s="76">
        <f t="shared" si="3"/>
        <v>89</v>
      </c>
      <c r="P32" s="82" t="s">
        <v>158</v>
      </c>
      <c r="Q32" s="82" t="s">
        <v>38</v>
      </c>
      <c r="R32" s="76">
        <v>6.5</v>
      </c>
      <c r="S32" s="76">
        <v>5</v>
      </c>
      <c r="T32" s="82" t="s">
        <v>254</v>
      </c>
      <c r="U32" s="76">
        <v>0</v>
      </c>
      <c r="V32" s="76">
        <v>0.9</v>
      </c>
      <c r="W32" s="86">
        <v>360428107206</v>
      </c>
      <c r="X32" s="82" t="s">
        <v>255</v>
      </c>
      <c r="Y32" s="76">
        <v>2019</v>
      </c>
      <c r="Z32" s="76">
        <v>2019</v>
      </c>
      <c r="AA32" s="76" t="s">
        <v>41</v>
      </c>
      <c r="AB32" s="89"/>
    </row>
    <row r="33" ht="32.4" customHeight="1" spans="1:28">
      <c r="A33" s="76">
        <v>28</v>
      </c>
      <c r="B33" s="82" t="s">
        <v>33</v>
      </c>
      <c r="C33" s="82" t="s">
        <v>34</v>
      </c>
      <c r="D33" s="82" t="s">
        <v>252</v>
      </c>
      <c r="E33" s="82" t="s">
        <v>256</v>
      </c>
      <c r="F33" s="76">
        <v>2</v>
      </c>
      <c r="G33" s="76">
        <v>0</v>
      </c>
      <c r="H33" s="76">
        <v>0</v>
      </c>
      <c r="I33" s="76">
        <v>0</v>
      </c>
      <c r="J33" s="76">
        <v>2</v>
      </c>
      <c r="K33" s="76">
        <v>83</v>
      </c>
      <c r="L33" s="76">
        <f t="shared" si="1"/>
        <v>20</v>
      </c>
      <c r="M33" s="76">
        <v>83</v>
      </c>
      <c r="N33" s="76">
        <f t="shared" si="2"/>
        <v>20</v>
      </c>
      <c r="O33" s="76">
        <f t="shared" si="3"/>
        <v>63</v>
      </c>
      <c r="P33" s="82" t="s">
        <v>158</v>
      </c>
      <c r="Q33" s="82" t="s">
        <v>38</v>
      </c>
      <c r="R33" s="76">
        <v>6.5</v>
      </c>
      <c r="S33" s="76">
        <v>5</v>
      </c>
      <c r="T33" s="82" t="s">
        <v>257</v>
      </c>
      <c r="U33" s="76">
        <v>0</v>
      </c>
      <c r="V33" s="76">
        <v>2</v>
      </c>
      <c r="W33" s="86">
        <v>360428107210</v>
      </c>
      <c r="X33" s="82" t="s">
        <v>258</v>
      </c>
      <c r="Y33" s="76">
        <v>2019</v>
      </c>
      <c r="Z33" s="76">
        <v>2019</v>
      </c>
      <c r="AA33" s="76" t="s">
        <v>41</v>
      </c>
      <c r="AB33" s="89"/>
    </row>
    <row r="34" ht="32.4" customHeight="1" spans="1:28">
      <c r="A34" s="76">
        <v>29</v>
      </c>
      <c r="B34" s="82" t="s">
        <v>33</v>
      </c>
      <c r="C34" s="82" t="s">
        <v>34</v>
      </c>
      <c r="D34" s="82" t="s">
        <v>252</v>
      </c>
      <c r="E34" s="82" t="s">
        <v>259</v>
      </c>
      <c r="F34" s="76">
        <v>1.7</v>
      </c>
      <c r="G34" s="76">
        <v>0</v>
      </c>
      <c r="H34" s="76">
        <v>0</v>
      </c>
      <c r="I34" s="76">
        <v>0</v>
      </c>
      <c r="J34" s="76">
        <v>1.7</v>
      </c>
      <c r="K34" s="76">
        <v>69</v>
      </c>
      <c r="L34" s="76">
        <f t="shared" si="1"/>
        <v>17</v>
      </c>
      <c r="M34" s="76">
        <v>69</v>
      </c>
      <c r="N34" s="76">
        <f t="shared" si="2"/>
        <v>17</v>
      </c>
      <c r="O34" s="76">
        <f t="shared" si="3"/>
        <v>52</v>
      </c>
      <c r="P34" s="82" t="s">
        <v>158</v>
      </c>
      <c r="Q34" s="82" t="s">
        <v>38</v>
      </c>
      <c r="R34" s="76">
        <v>6.5</v>
      </c>
      <c r="S34" s="76">
        <v>5</v>
      </c>
      <c r="T34" s="82" t="s">
        <v>260</v>
      </c>
      <c r="U34" s="76">
        <v>0.9</v>
      </c>
      <c r="V34" s="76">
        <v>2.6</v>
      </c>
      <c r="W34" s="86">
        <v>360428107217</v>
      </c>
      <c r="X34" s="82" t="s">
        <v>261</v>
      </c>
      <c r="Y34" s="76">
        <v>2019</v>
      </c>
      <c r="Z34" s="76">
        <v>2019</v>
      </c>
      <c r="AA34" s="76" t="s">
        <v>41</v>
      </c>
      <c r="AB34" s="89"/>
    </row>
    <row r="35" ht="32.4" customHeight="1" spans="1:28">
      <c r="A35" s="76">
        <v>30</v>
      </c>
      <c r="B35" s="82" t="s">
        <v>33</v>
      </c>
      <c r="C35" s="82" t="s">
        <v>34</v>
      </c>
      <c r="D35" s="82" t="s">
        <v>252</v>
      </c>
      <c r="E35" s="82" t="s">
        <v>262</v>
      </c>
      <c r="F35" s="76">
        <v>1.5</v>
      </c>
      <c r="G35" s="76">
        <v>0</v>
      </c>
      <c r="H35" s="76">
        <v>0</v>
      </c>
      <c r="I35" s="76">
        <v>0</v>
      </c>
      <c r="J35" s="76">
        <v>1.5</v>
      </c>
      <c r="K35" s="76">
        <v>131</v>
      </c>
      <c r="L35" s="76">
        <f t="shared" si="1"/>
        <v>15</v>
      </c>
      <c r="M35" s="76">
        <v>131</v>
      </c>
      <c r="N35" s="76">
        <f t="shared" si="2"/>
        <v>15</v>
      </c>
      <c r="O35" s="76">
        <f t="shared" si="3"/>
        <v>116</v>
      </c>
      <c r="P35" s="82" t="s">
        <v>158</v>
      </c>
      <c r="Q35" s="82" t="s">
        <v>38</v>
      </c>
      <c r="R35" s="76">
        <v>6.5</v>
      </c>
      <c r="S35" s="76">
        <v>5</v>
      </c>
      <c r="T35" s="82" t="s">
        <v>263</v>
      </c>
      <c r="U35" s="76">
        <v>0</v>
      </c>
      <c r="V35" s="76">
        <v>1.5</v>
      </c>
      <c r="W35" s="86">
        <v>360428107200</v>
      </c>
      <c r="X35" s="82" t="s">
        <v>264</v>
      </c>
      <c r="Y35" s="76">
        <v>2019</v>
      </c>
      <c r="Z35" s="76">
        <v>2019</v>
      </c>
      <c r="AA35" s="76" t="s">
        <v>41</v>
      </c>
      <c r="AB35" s="89"/>
    </row>
    <row r="36" ht="32.4" customHeight="1" spans="1:28">
      <c r="A36" s="76">
        <v>31</v>
      </c>
      <c r="B36" s="82" t="s">
        <v>33</v>
      </c>
      <c r="C36" s="82" t="s">
        <v>34</v>
      </c>
      <c r="D36" s="82" t="s">
        <v>252</v>
      </c>
      <c r="E36" s="82" t="s">
        <v>265</v>
      </c>
      <c r="F36" s="76">
        <v>1.3</v>
      </c>
      <c r="G36" s="76">
        <v>0</v>
      </c>
      <c r="H36" s="76">
        <v>0</v>
      </c>
      <c r="I36" s="76">
        <v>0</v>
      </c>
      <c r="J36" s="76">
        <v>1.3</v>
      </c>
      <c r="K36" s="76">
        <v>53</v>
      </c>
      <c r="L36" s="76">
        <f t="shared" si="1"/>
        <v>13</v>
      </c>
      <c r="M36" s="76">
        <v>53</v>
      </c>
      <c r="N36" s="76">
        <f t="shared" si="2"/>
        <v>13</v>
      </c>
      <c r="O36" s="76">
        <f t="shared" si="3"/>
        <v>40</v>
      </c>
      <c r="P36" s="82" t="s">
        <v>158</v>
      </c>
      <c r="Q36" s="82" t="s">
        <v>38</v>
      </c>
      <c r="R36" s="76">
        <v>6.5</v>
      </c>
      <c r="S36" s="76">
        <v>5</v>
      </c>
      <c r="T36" s="82" t="s">
        <v>266</v>
      </c>
      <c r="U36" s="76">
        <v>0</v>
      </c>
      <c r="V36" s="76">
        <v>1.3</v>
      </c>
      <c r="W36" s="86">
        <v>360428107202</v>
      </c>
      <c r="X36" s="82" t="s">
        <v>267</v>
      </c>
      <c r="Y36" s="76">
        <v>2019</v>
      </c>
      <c r="Z36" s="76">
        <v>2019</v>
      </c>
      <c r="AA36" s="76" t="s">
        <v>41</v>
      </c>
      <c r="AB36" s="89"/>
    </row>
    <row r="37" ht="32.4" customHeight="1" spans="1:28">
      <c r="A37" s="76">
        <v>32</v>
      </c>
      <c r="B37" s="82" t="s">
        <v>33</v>
      </c>
      <c r="C37" s="82" t="s">
        <v>34</v>
      </c>
      <c r="D37" s="82" t="s">
        <v>268</v>
      </c>
      <c r="E37" s="82" t="s">
        <v>269</v>
      </c>
      <c r="F37" s="76">
        <v>1.8</v>
      </c>
      <c r="G37" s="76">
        <v>0</v>
      </c>
      <c r="H37" s="76">
        <v>0</v>
      </c>
      <c r="I37" s="76">
        <v>0</v>
      </c>
      <c r="J37" s="76">
        <v>1.8</v>
      </c>
      <c r="K37" s="76">
        <v>91</v>
      </c>
      <c r="L37" s="76">
        <f t="shared" si="1"/>
        <v>18</v>
      </c>
      <c r="M37" s="76">
        <v>91</v>
      </c>
      <c r="N37" s="76">
        <f t="shared" si="2"/>
        <v>18</v>
      </c>
      <c r="O37" s="76">
        <f t="shared" si="3"/>
        <v>73</v>
      </c>
      <c r="P37" s="82" t="s">
        <v>158</v>
      </c>
      <c r="Q37" s="82" t="s">
        <v>38</v>
      </c>
      <c r="R37" s="76">
        <v>6.5</v>
      </c>
      <c r="S37" s="76">
        <v>5</v>
      </c>
      <c r="T37" s="82" t="s">
        <v>270</v>
      </c>
      <c r="U37" s="76">
        <v>0</v>
      </c>
      <c r="V37" s="76">
        <v>1.8</v>
      </c>
      <c r="W37" s="86">
        <v>360428105206</v>
      </c>
      <c r="X37" s="82" t="s">
        <v>271</v>
      </c>
      <c r="Y37" s="76">
        <v>2019</v>
      </c>
      <c r="Z37" s="76">
        <v>2019</v>
      </c>
      <c r="AA37" s="76" t="s">
        <v>41</v>
      </c>
      <c r="AB37" s="89"/>
    </row>
    <row r="38" ht="32.4" customHeight="1" spans="1:28">
      <c r="A38" s="76">
        <v>33</v>
      </c>
      <c r="B38" s="82" t="s">
        <v>33</v>
      </c>
      <c r="C38" s="82" t="s">
        <v>34</v>
      </c>
      <c r="D38" s="82" t="s">
        <v>268</v>
      </c>
      <c r="E38" s="82" t="s">
        <v>272</v>
      </c>
      <c r="F38" s="76">
        <v>0.7</v>
      </c>
      <c r="G38" s="76">
        <v>0</v>
      </c>
      <c r="H38" s="76">
        <v>0</v>
      </c>
      <c r="I38" s="76">
        <v>0</v>
      </c>
      <c r="J38" s="76">
        <v>0.7</v>
      </c>
      <c r="K38" s="76">
        <v>44</v>
      </c>
      <c r="L38" s="76">
        <f t="shared" ref="L38:L73" si="4">F38*10</f>
        <v>7</v>
      </c>
      <c r="M38" s="76">
        <v>44</v>
      </c>
      <c r="N38" s="76">
        <f t="shared" ref="N38:N73" si="5">F38*10</f>
        <v>7</v>
      </c>
      <c r="O38" s="76">
        <f t="shared" ref="O38:O69" si="6">M38-N38</f>
        <v>37</v>
      </c>
      <c r="P38" s="82" t="s">
        <v>158</v>
      </c>
      <c r="Q38" s="82" t="s">
        <v>38</v>
      </c>
      <c r="R38" s="76">
        <v>6.5</v>
      </c>
      <c r="S38" s="76">
        <v>5</v>
      </c>
      <c r="T38" s="82" t="s">
        <v>273</v>
      </c>
      <c r="U38" s="76">
        <v>0</v>
      </c>
      <c r="V38" s="76">
        <v>0.7</v>
      </c>
      <c r="W38" s="86">
        <v>360428105204</v>
      </c>
      <c r="X38" s="82" t="s">
        <v>274</v>
      </c>
      <c r="Y38" s="76">
        <v>2019</v>
      </c>
      <c r="Z38" s="76">
        <v>2019</v>
      </c>
      <c r="AA38" s="76" t="s">
        <v>41</v>
      </c>
      <c r="AB38" s="89"/>
    </row>
    <row r="39" ht="32.4" customHeight="1" spans="1:28">
      <c r="A39" s="76">
        <v>34</v>
      </c>
      <c r="B39" s="82" t="s">
        <v>33</v>
      </c>
      <c r="C39" s="82" t="s">
        <v>34</v>
      </c>
      <c r="D39" s="82" t="s">
        <v>268</v>
      </c>
      <c r="E39" s="82" t="s">
        <v>275</v>
      </c>
      <c r="F39" s="76">
        <v>1.1</v>
      </c>
      <c r="G39" s="76">
        <v>0</v>
      </c>
      <c r="H39" s="76">
        <v>0</v>
      </c>
      <c r="I39" s="76">
        <v>0</v>
      </c>
      <c r="J39" s="76">
        <v>1.1</v>
      </c>
      <c r="K39" s="76">
        <v>49</v>
      </c>
      <c r="L39" s="76">
        <f t="shared" si="4"/>
        <v>11</v>
      </c>
      <c r="M39" s="76">
        <v>49</v>
      </c>
      <c r="N39" s="76">
        <f t="shared" si="5"/>
        <v>11</v>
      </c>
      <c r="O39" s="76">
        <f t="shared" si="6"/>
        <v>38</v>
      </c>
      <c r="P39" s="82" t="s">
        <v>158</v>
      </c>
      <c r="Q39" s="82" t="s">
        <v>38</v>
      </c>
      <c r="R39" s="76">
        <v>6.5</v>
      </c>
      <c r="S39" s="76">
        <v>5</v>
      </c>
      <c r="T39" s="82" t="s">
        <v>276</v>
      </c>
      <c r="U39" s="76">
        <v>0</v>
      </c>
      <c r="V39" s="76">
        <v>1.1</v>
      </c>
      <c r="W39" s="86">
        <v>360428105201</v>
      </c>
      <c r="X39" s="82" t="s">
        <v>277</v>
      </c>
      <c r="Y39" s="76">
        <v>2019</v>
      </c>
      <c r="Z39" s="76">
        <v>2019</v>
      </c>
      <c r="AA39" s="76" t="s">
        <v>41</v>
      </c>
      <c r="AB39" s="89"/>
    </row>
    <row r="40" ht="32.4" customHeight="1" spans="1:28">
      <c r="A40" s="76">
        <v>35</v>
      </c>
      <c r="B40" s="82" t="s">
        <v>33</v>
      </c>
      <c r="C40" s="82" t="s">
        <v>34</v>
      </c>
      <c r="D40" s="82" t="s">
        <v>67</v>
      </c>
      <c r="E40" s="82" t="s">
        <v>278</v>
      </c>
      <c r="F40" s="76">
        <v>4.1</v>
      </c>
      <c r="G40" s="76">
        <v>0</v>
      </c>
      <c r="H40" s="76">
        <v>0</v>
      </c>
      <c r="I40" s="76">
        <v>0</v>
      </c>
      <c r="J40" s="76">
        <v>4.1</v>
      </c>
      <c r="K40" s="76">
        <v>166</v>
      </c>
      <c r="L40" s="76">
        <f t="shared" si="4"/>
        <v>41</v>
      </c>
      <c r="M40" s="76">
        <v>166</v>
      </c>
      <c r="N40" s="76">
        <f t="shared" si="5"/>
        <v>41</v>
      </c>
      <c r="O40" s="76">
        <f t="shared" si="6"/>
        <v>125</v>
      </c>
      <c r="P40" s="82" t="s">
        <v>158</v>
      </c>
      <c r="Q40" s="82" t="s">
        <v>38</v>
      </c>
      <c r="R40" s="76">
        <v>6.5</v>
      </c>
      <c r="S40" s="76">
        <v>5</v>
      </c>
      <c r="T40" s="82" t="s">
        <v>279</v>
      </c>
      <c r="U40" s="76">
        <v>0</v>
      </c>
      <c r="V40" s="76">
        <v>4.1</v>
      </c>
      <c r="W40" s="86">
        <v>360428209204</v>
      </c>
      <c r="X40" s="82" t="s">
        <v>280</v>
      </c>
      <c r="Y40" s="76">
        <v>2019</v>
      </c>
      <c r="Z40" s="76">
        <v>2019</v>
      </c>
      <c r="AA40" s="76" t="s">
        <v>41</v>
      </c>
      <c r="AB40" s="89"/>
    </row>
    <row r="41" ht="32.4" customHeight="1" spans="1:28">
      <c r="A41" s="76">
        <v>36</v>
      </c>
      <c r="B41" s="82" t="s">
        <v>33</v>
      </c>
      <c r="C41" s="82" t="s">
        <v>34</v>
      </c>
      <c r="D41" s="82" t="s">
        <v>67</v>
      </c>
      <c r="E41" s="82" t="s">
        <v>281</v>
      </c>
      <c r="F41" s="76">
        <v>7.1</v>
      </c>
      <c r="G41" s="76">
        <v>0</v>
      </c>
      <c r="H41" s="76">
        <v>0</v>
      </c>
      <c r="I41" s="76">
        <v>0</v>
      </c>
      <c r="J41" s="76">
        <v>7.1</v>
      </c>
      <c r="K41" s="76">
        <v>284</v>
      </c>
      <c r="L41" s="76">
        <f t="shared" si="4"/>
        <v>71</v>
      </c>
      <c r="M41" s="76">
        <v>284</v>
      </c>
      <c r="N41" s="76">
        <f t="shared" si="5"/>
        <v>71</v>
      </c>
      <c r="O41" s="76">
        <f t="shared" si="6"/>
        <v>213</v>
      </c>
      <c r="P41" s="82" t="s">
        <v>158</v>
      </c>
      <c r="Q41" s="82" t="s">
        <v>38</v>
      </c>
      <c r="R41" s="76">
        <v>6.5</v>
      </c>
      <c r="S41" s="76">
        <v>5</v>
      </c>
      <c r="T41" s="82" t="s">
        <v>282</v>
      </c>
      <c r="U41" s="76">
        <v>0</v>
      </c>
      <c r="V41" s="76">
        <v>7.1</v>
      </c>
      <c r="W41" s="86">
        <v>360428209214</v>
      </c>
      <c r="X41" s="82" t="s">
        <v>283</v>
      </c>
      <c r="Y41" s="76">
        <v>2019</v>
      </c>
      <c r="Z41" s="76">
        <v>2019</v>
      </c>
      <c r="AA41" s="76" t="s">
        <v>41</v>
      </c>
      <c r="AB41" s="89"/>
    </row>
    <row r="42" ht="32.4" customHeight="1" spans="1:28">
      <c r="A42" s="76">
        <v>37</v>
      </c>
      <c r="B42" s="82" t="s">
        <v>33</v>
      </c>
      <c r="C42" s="82" t="s">
        <v>34</v>
      </c>
      <c r="D42" s="82" t="s">
        <v>67</v>
      </c>
      <c r="E42" s="82" t="s">
        <v>284</v>
      </c>
      <c r="F42" s="76">
        <v>4</v>
      </c>
      <c r="G42" s="76">
        <v>0</v>
      </c>
      <c r="H42" s="76">
        <v>0</v>
      </c>
      <c r="I42" s="76">
        <v>0</v>
      </c>
      <c r="J42" s="76">
        <v>4</v>
      </c>
      <c r="K42" s="76">
        <v>178</v>
      </c>
      <c r="L42" s="76">
        <f t="shared" si="4"/>
        <v>40</v>
      </c>
      <c r="M42" s="76">
        <v>178</v>
      </c>
      <c r="N42" s="76">
        <f t="shared" si="5"/>
        <v>40</v>
      </c>
      <c r="O42" s="76">
        <f t="shared" si="6"/>
        <v>138</v>
      </c>
      <c r="P42" s="82" t="s">
        <v>158</v>
      </c>
      <c r="Q42" s="82" t="s">
        <v>38</v>
      </c>
      <c r="R42" s="76">
        <v>6.5</v>
      </c>
      <c r="S42" s="76">
        <v>5</v>
      </c>
      <c r="T42" s="82" t="s">
        <v>285</v>
      </c>
      <c r="U42" s="76">
        <v>0</v>
      </c>
      <c r="V42" s="76">
        <v>4</v>
      </c>
      <c r="W42" s="86">
        <v>360428209206</v>
      </c>
      <c r="X42" s="82" t="s">
        <v>286</v>
      </c>
      <c r="Y42" s="76">
        <v>2019</v>
      </c>
      <c r="Z42" s="76">
        <v>2019</v>
      </c>
      <c r="AA42" s="76" t="s">
        <v>41</v>
      </c>
      <c r="AB42" s="89"/>
    </row>
    <row r="43" ht="32.4" customHeight="1" spans="1:28">
      <c r="A43" s="76">
        <v>38</v>
      </c>
      <c r="B43" s="82" t="s">
        <v>33</v>
      </c>
      <c r="C43" s="82" t="s">
        <v>34</v>
      </c>
      <c r="D43" s="82" t="s">
        <v>67</v>
      </c>
      <c r="E43" s="82" t="s">
        <v>287</v>
      </c>
      <c r="F43" s="76">
        <v>0.5</v>
      </c>
      <c r="G43" s="76">
        <v>0</v>
      </c>
      <c r="H43" s="76">
        <v>0</v>
      </c>
      <c r="I43" s="76">
        <v>0</v>
      </c>
      <c r="J43" s="76">
        <v>0.5</v>
      </c>
      <c r="K43" s="76">
        <v>21</v>
      </c>
      <c r="L43" s="76">
        <f t="shared" si="4"/>
        <v>5</v>
      </c>
      <c r="M43" s="76">
        <v>21</v>
      </c>
      <c r="N43" s="76">
        <f t="shared" si="5"/>
        <v>5</v>
      </c>
      <c r="O43" s="76">
        <f t="shared" si="6"/>
        <v>16</v>
      </c>
      <c r="P43" s="82" t="s">
        <v>158</v>
      </c>
      <c r="Q43" s="82" t="s">
        <v>38</v>
      </c>
      <c r="R43" s="76">
        <v>6.5</v>
      </c>
      <c r="S43" s="76">
        <v>5</v>
      </c>
      <c r="T43" s="82" t="s">
        <v>288</v>
      </c>
      <c r="U43" s="76">
        <v>0</v>
      </c>
      <c r="V43" s="76">
        <v>0.5</v>
      </c>
      <c r="W43" s="86">
        <v>360428209209</v>
      </c>
      <c r="X43" s="82" t="s">
        <v>289</v>
      </c>
      <c r="Y43" s="76">
        <v>2019</v>
      </c>
      <c r="Z43" s="76">
        <v>2019</v>
      </c>
      <c r="AA43" s="76" t="s">
        <v>41</v>
      </c>
      <c r="AB43" s="89"/>
    </row>
    <row r="44" ht="32.4" customHeight="1" spans="1:28">
      <c r="A44" s="76">
        <v>39</v>
      </c>
      <c r="B44" s="82" t="s">
        <v>33</v>
      </c>
      <c r="C44" s="82" t="s">
        <v>34</v>
      </c>
      <c r="D44" s="82" t="s">
        <v>67</v>
      </c>
      <c r="E44" s="82" t="s">
        <v>290</v>
      </c>
      <c r="F44" s="76">
        <v>3.1</v>
      </c>
      <c r="G44" s="76">
        <v>0</v>
      </c>
      <c r="H44" s="76">
        <v>0</v>
      </c>
      <c r="I44" s="76">
        <v>0</v>
      </c>
      <c r="J44" s="76">
        <v>3.1</v>
      </c>
      <c r="K44" s="76">
        <v>137</v>
      </c>
      <c r="L44" s="76">
        <f t="shared" si="4"/>
        <v>31</v>
      </c>
      <c r="M44" s="76">
        <v>137</v>
      </c>
      <c r="N44" s="76">
        <f t="shared" si="5"/>
        <v>31</v>
      </c>
      <c r="O44" s="76">
        <f t="shared" si="6"/>
        <v>106</v>
      </c>
      <c r="P44" s="82" t="s">
        <v>158</v>
      </c>
      <c r="Q44" s="82" t="s">
        <v>38</v>
      </c>
      <c r="R44" s="76">
        <v>6.5</v>
      </c>
      <c r="S44" s="76">
        <v>5</v>
      </c>
      <c r="T44" s="82" t="s">
        <v>291</v>
      </c>
      <c r="U44" s="76">
        <v>0</v>
      </c>
      <c r="V44" s="76">
        <v>3.1</v>
      </c>
      <c r="W44" s="86">
        <v>360428213207</v>
      </c>
      <c r="X44" s="82" t="s">
        <v>292</v>
      </c>
      <c r="Y44" s="76">
        <v>2019</v>
      </c>
      <c r="Z44" s="76">
        <v>2019</v>
      </c>
      <c r="AA44" s="76" t="s">
        <v>41</v>
      </c>
      <c r="AB44" s="89"/>
    </row>
    <row r="45" ht="32.4" customHeight="1" spans="1:28">
      <c r="A45" s="76">
        <v>40</v>
      </c>
      <c r="B45" s="82" t="s">
        <v>33</v>
      </c>
      <c r="C45" s="82" t="s">
        <v>34</v>
      </c>
      <c r="D45" s="82" t="s">
        <v>67</v>
      </c>
      <c r="E45" s="82" t="s">
        <v>293</v>
      </c>
      <c r="F45" s="76">
        <v>1.4</v>
      </c>
      <c r="G45" s="76">
        <v>0</v>
      </c>
      <c r="H45" s="76">
        <v>0</v>
      </c>
      <c r="I45" s="76">
        <v>0</v>
      </c>
      <c r="J45" s="76">
        <v>1.4</v>
      </c>
      <c r="K45" s="76">
        <v>62</v>
      </c>
      <c r="L45" s="76">
        <f t="shared" si="4"/>
        <v>14</v>
      </c>
      <c r="M45" s="76">
        <v>62</v>
      </c>
      <c r="N45" s="76">
        <f t="shared" si="5"/>
        <v>14</v>
      </c>
      <c r="O45" s="76">
        <f t="shared" si="6"/>
        <v>48</v>
      </c>
      <c r="P45" s="82" t="s">
        <v>158</v>
      </c>
      <c r="Q45" s="82" t="s">
        <v>38</v>
      </c>
      <c r="R45" s="76">
        <v>6.5</v>
      </c>
      <c r="S45" s="76">
        <v>5</v>
      </c>
      <c r="T45" s="82" t="s">
        <v>294</v>
      </c>
      <c r="U45" s="76">
        <v>0</v>
      </c>
      <c r="V45" s="76">
        <v>1.4</v>
      </c>
      <c r="W45" s="86">
        <v>360428213215</v>
      </c>
      <c r="X45" s="82" t="s">
        <v>295</v>
      </c>
      <c r="Y45" s="76">
        <v>2019</v>
      </c>
      <c r="Z45" s="76">
        <v>2019</v>
      </c>
      <c r="AA45" s="76" t="s">
        <v>41</v>
      </c>
      <c r="AB45" s="89"/>
    </row>
    <row r="46" ht="32.4" customHeight="1" spans="1:28">
      <c r="A46" s="76">
        <v>41</v>
      </c>
      <c r="B46" s="82" t="s">
        <v>33</v>
      </c>
      <c r="C46" s="82" t="s">
        <v>34</v>
      </c>
      <c r="D46" s="82" t="s">
        <v>67</v>
      </c>
      <c r="E46" s="82" t="s">
        <v>296</v>
      </c>
      <c r="F46" s="76">
        <v>1.3</v>
      </c>
      <c r="G46" s="76">
        <v>0</v>
      </c>
      <c r="H46" s="76">
        <v>0</v>
      </c>
      <c r="I46" s="76">
        <v>0</v>
      </c>
      <c r="J46" s="76">
        <v>1.3</v>
      </c>
      <c r="K46" s="76">
        <v>56</v>
      </c>
      <c r="L46" s="76">
        <f t="shared" si="4"/>
        <v>13</v>
      </c>
      <c r="M46" s="76">
        <v>56</v>
      </c>
      <c r="N46" s="76">
        <f t="shared" si="5"/>
        <v>13</v>
      </c>
      <c r="O46" s="76">
        <f t="shared" si="6"/>
        <v>43</v>
      </c>
      <c r="P46" s="82" t="s">
        <v>158</v>
      </c>
      <c r="Q46" s="82" t="s">
        <v>38</v>
      </c>
      <c r="R46" s="76">
        <v>6.5</v>
      </c>
      <c r="S46" s="76">
        <v>5</v>
      </c>
      <c r="T46" s="82" t="s">
        <v>297</v>
      </c>
      <c r="U46" s="76">
        <v>0</v>
      </c>
      <c r="V46" s="76">
        <v>1.3</v>
      </c>
      <c r="W46" s="86">
        <v>360428209226</v>
      </c>
      <c r="X46" s="82" t="s">
        <v>298</v>
      </c>
      <c r="Y46" s="76">
        <v>2019</v>
      </c>
      <c r="Z46" s="76">
        <v>2019</v>
      </c>
      <c r="AA46" s="76" t="s">
        <v>41</v>
      </c>
      <c r="AB46" s="89"/>
    </row>
    <row r="47" ht="32.4" customHeight="1" spans="1:28">
      <c r="A47" s="76">
        <v>42</v>
      </c>
      <c r="B47" s="82" t="s">
        <v>33</v>
      </c>
      <c r="C47" s="82" t="s">
        <v>34</v>
      </c>
      <c r="D47" s="82" t="s">
        <v>299</v>
      </c>
      <c r="E47" s="82" t="s">
        <v>300</v>
      </c>
      <c r="F47" s="76">
        <v>1.8</v>
      </c>
      <c r="G47" s="76">
        <v>0</v>
      </c>
      <c r="H47" s="76">
        <v>0</v>
      </c>
      <c r="I47" s="76">
        <v>0</v>
      </c>
      <c r="J47" s="76">
        <v>1.8</v>
      </c>
      <c r="K47" s="76">
        <v>99</v>
      </c>
      <c r="L47" s="76">
        <f t="shared" si="4"/>
        <v>18</v>
      </c>
      <c r="M47" s="76">
        <v>99</v>
      </c>
      <c r="N47" s="76">
        <f t="shared" si="5"/>
        <v>18</v>
      </c>
      <c r="O47" s="76">
        <f t="shared" si="6"/>
        <v>81</v>
      </c>
      <c r="P47" s="82" t="s">
        <v>158</v>
      </c>
      <c r="Q47" s="82" t="s">
        <v>38</v>
      </c>
      <c r="R47" s="76">
        <v>6.5</v>
      </c>
      <c r="S47" s="76">
        <v>5</v>
      </c>
      <c r="T47" s="82" t="s">
        <v>301</v>
      </c>
      <c r="U47" s="76">
        <v>0</v>
      </c>
      <c r="V47" s="76">
        <v>1.8</v>
      </c>
      <c r="W47" s="86">
        <v>360428202207</v>
      </c>
      <c r="X47" s="82" t="s">
        <v>302</v>
      </c>
      <c r="Y47" s="76">
        <v>2019</v>
      </c>
      <c r="Z47" s="76">
        <v>2019</v>
      </c>
      <c r="AA47" s="76" t="s">
        <v>41</v>
      </c>
      <c r="AB47" s="89"/>
    </row>
    <row r="48" ht="32.4" customHeight="1" spans="1:28">
      <c r="A48" s="76">
        <v>43</v>
      </c>
      <c r="B48" s="82" t="s">
        <v>33</v>
      </c>
      <c r="C48" s="82" t="s">
        <v>34</v>
      </c>
      <c r="D48" s="82" t="s">
        <v>299</v>
      </c>
      <c r="E48" s="82" t="s">
        <v>303</v>
      </c>
      <c r="F48" s="76">
        <v>2.8</v>
      </c>
      <c r="G48" s="76">
        <v>0</v>
      </c>
      <c r="H48" s="76">
        <v>0</v>
      </c>
      <c r="I48" s="76">
        <v>0</v>
      </c>
      <c r="J48" s="76">
        <v>2.8</v>
      </c>
      <c r="K48" s="76">
        <v>155</v>
      </c>
      <c r="L48" s="76">
        <f t="shared" si="4"/>
        <v>28</v>
      </c>
      <c r="M48" s="76">
        <v>155</v>
      </c>
      <c r="N48" s="76">
        <f t="shared" si="5"/>
        <v>28</v>
      </c>
      <c r="O48" s="76">
        <f t="shared" si="6"/>
        <v>127</v>
      </c>
      <c r="P48" s="82" t="s">
        <v>158</v>
      </c>
      <c r="Q48" s="82" t="s">
        <v>38</v>
      </c>
      <c r="R48" s="76">
        <v>6.5</v>
      </c>
      <c r="S48" s="76">
        <v>5</v>
      </c>
      <c r="T48" s="82" t="s">
        <v>304</v>
      </c>
      <c r="U48" s="76">
        <v>0</v>
      </c>
      <c r="V48" s="76">
        <v>2.8</v>
      </c>
      <c r="W48" s="86">
        <v>360428202202</v>
      </c>
      <c r="X48" s="82" t="s">
        <v>305</v>
      </c>
      <c r="Y48" s="76">
        <v>2019</v>
      </c>
      <c r="Z48" s="76">
        <v>2019</v>
      </c>
      <c r="AA48" s="76" t="s">
        <v>41</v>
      </c>
      <c r="AB48" s="89"/>
    </row>
    <row r="49" ht="32.4" customHeight="1" spans="1:28">
      <c r="A49" s="76">
        <v>44</v>
      </c>
      <c r="B49" s="82" t="s">
        <v>33</v>
      </c>
      <c r="C49" s="82" t="s">
        <v>34</v>
      </c>
      <c r="D49" s="82" t="s">
        <v>299</v>
      </c>
      <c r="E49" s="82" t="s">
        <v>306</v>
      </c>
      <c r="F49" s="76">
        <v>1.6</v>
      </c>
      <c r="G49" s="76">
        <v>0</v>
      </c>
      <c r="H49" s="76">
        <v>0</v>
      </c>
      <c r="I49" s="76">
        <v>0</v>
      </c>
      <c r="J49" s="76">
        <v>1.6</v>
      </c>
      <c r="K49" s="76">
        <v>92</v>
      </c>
      <c r="L49" s="76">
        <f t="shared" si="4"/>
        <v>16</v>
      </c>
      <c r="M49" s="76">
        <v>92</v>
      </c>
      <c r="N49" s="76">
        <f t="shared" si="5"/>
        <v>16</v>
      </c>
      <c r="O49" s="76">
        <f t="shared" si="6"/>
        <v>76</v>
      </c>
      <c r="P49" s="82" t="s">
        <v>158</v>
      </c>
      <c r="Q49" s="82" t="s">
        <v>38</v>
      </c>
      <c r="R49" s="76">
        <v>6.5</v>
      </c>
      <c r="S49" s="76">
        <v>5</v>
      </c>
      <c r="T49" s="82" t="s">
        <v>307</v>
      </c>
      <c r="U49" s="76">
        <v>0</v>
      </c>
      <c r="V49" s="76">
        <v>1.6</v>
      </c>
      <c r="W49" s="86">
        <v>360428202212</v>
      </c>
      <c r="X49" s="82" t="s">
        <v>308</v>
      </c>
      <c r="Y49" s="76">
        <v>2019</v>
      </c>
      <c r="Z49" s="76">
        <v>2019</v>
      </c>
      <c r="AA49" s="76" t="s">
        <v>41</v>
      </c>
      <c r="AB49" s="89"/>
    </row>
    <row r="50" ht="32.4" customHeight="1" spans="1:28">
      <c r="A50" s="76">
        <v>45</v>
      </c>
      <c r="B50" s="82" t="s">
        <v>33</v>
      </c>
      <c r="C50" s="82" t="s">
        <v>34</v>
      </c>
      <c r="D50" s="82" t="s">
        <v>299</v>
      </c>
      <c r="E50" s="82" t="s">
        <v>309</v>
      </c>
      <c r="F50" s="76">
        <v>3.2</v>
      </c>
      <c r="G50" s="76">
        <v>0</v>
      </c>
      <c r="H50" s="76">
        <v>0</v>
      </c>
      <c r="I50" s="76">
        <v>0</v>
      </c>
      <c r="J50" s="76">
        <v>3.2</v>
      </c>
      <c r="K50" s="76">
        <v>149</v>
      </c>
      <c r="L50" s="76">
        <f t="shared" si="4"/>
        <v>32</v>
      </c>
      <c r="M50" s="76">
        <v>149</v>
      </c>
      <c r="N50" s="76">
        <f t="shared" si="5"/>
        <v>32</v>
      </c>
      <c r="O50" s="76">
        <f t="shared" si="6"/>
        <v>117</v>
      </c>
      <c r="P50" s="82" t="s">
        <v>158</v>
      </c>
      <c r="Q50" s="82" t="s">
        <v>38</v>
      </c>
      <c r="R50" s="76">
        <v>6.5</v>
      </c>
      <c r="S50" s="76">
        <v>5</v>
      </c>
      <c r="T50" s="82" t="s">
        <v>310</v>
      </c>
      <c r="U50" s="76">
        <v>0</v>
      </c>
      <c r="V50" s="76">
        <v>3.2</v>
      </c>
      <c r="W50" s="86">
        <v>360428202205</v>
      </c>
      <c r="X50" s="82" t="s">
        <v>311</v>
      </c>
      <c r="Y50" s="76">
        <v>2019</v>
      </c>
      <c r="Z50" s="76">
        <v>2019</v>
      </c>
      <c r="AA50" s="76" t="s">
        <v>41</v>
      </c>
      <c r="AB50" s="89"/>
    </row>
    <row r="51" ht="32.4" customHeight="1" spans="1:28">
      <c r="A51" s="76">
        <v>46</v>
      </c>
      <c r="B51" s="82" t="s">
        <v>33</v>
      </c>
      <c r="C51" s="82" t="s">
        <v>34</v>
      </c>
      <c r="D51" s="82" t="s">
        <v>71</v>
      </c>
      <c r="E51" s="82" t="s">
        <v>312</v>
      </c>
      <c r="F51" s="76">
        <v>1.4</v>
      </c>
      <c r="G51" s="76">
        <v>0</v>
      </c>
      <c r="H51" s="76">
        <v>0</v>
      </c>
      <c r="I51" s="76">
        <v>0</v>
      </c>
      <c r="J51" s="76">
        <v>1.4</v>
      </c>
      <c r="K51" s="76">
        <v>79</v>
      </c>
      <c r="L51" s="76">
        <f t="shared" si="4"/>
        <v>14</v>
      </c>
      <c r="M51" s="76">
        <v>79</v>
      </c>
      <c r="N51" s="76">
        <f t="shared" si="5"/>
        <v>14</v>
      </c>
      <c r="O51" s="76">
        <f t="shared" si="6"/>
        <v>65</v>
      </c>
      <c r="P51" s="82" t="s">
        <v>158</v>
      </c>
      <c r="Q51" s="82" t="s">
        <v>38</v>
      </c>
      <c r="R51" s="76">
        <v>6.5</v>
      </c>
      <c r="S51" s="76">
        <v>5</v>
      </c>
      <c r="T51" s="82" t="s">
        <v>313</v>
      </c>
      <c r="U51" s="76">
        <v>0</v>
      </c>
      <c r="V51" s="76">
        <v>1.4</v>
      </c>
      <c r="W51" s="86">
        <v>360428203204</v>
      </c>
      <c r="X51" s="82" t="s">
        <v>314</v>
      </c>
      <c r="Y51" s="76">
        <v>2019</v>
      </c>
      <c r="Z51" s="76">
        <v>2019</v>
      </c>
      <c r="AA51" s="76" t="s">
        <v>41</v>
      </c>
      <c r="AB51" s="89"/>
    </row>
    <row r="52" ht="32.4" customHeight="1" spans="1:28">
      <c r="A52" s="76">
        <v>47</v>
      </c>
      <c r="B52" s="82" t="s">
        <v>33</v>
      </c>
      <c r="C52" s="82" t="s">
        <v>34</v>
      </c>
      <c r="D52" s="82" t="s">
        <v>71</v>
      </c>
      <c r="E52" s="82" t="s">
        <v>315</v>
      </c>
      <c r="F52" s="76">
        <v>1.1</v>
      </c>
      <c r="G52" s="76">
        <v>0</v>
      </c>
      <c r="H52" s="76">
        <v>0</v>
      </c>
      <c r="I52" s="76">
        <v>0</v>
      </c>
      <c r="J52" s="76">
        <v>1.1</v>
      </c>
      <c r="K52" s="76">
        <v>61</v>
      </c>
      <c r="L52" s="76">
        <f t="shared" si="4"/>
        <v>11</v>
      </c>
      <c r="M52" s="76">
        <v>61</v>
      </c>
      <c r="N52" s="76">
        <f t="shared" si="5"/>
        <v>11</v>
      </c>
      <c r="O52" s="76">
        <f t="shared" si="6"/>
        <v>50</v>
      </c>
      <c r="P52" s="82" t="s">
        <v>158</v>
      </c>
      <c r="Q52" s="82" t="s">
        <v>38</v>
      </c>
      <c r="R52" s="76">
        <v>6.5</v>
      </c>
      <c r="S52" s="76">
        <v>5</v>
      </c>
      <c r="T52" s="82" t="s">
        <v>316</v>
      </c>
      <c r="U52" s="76">
        <v>2</v>
      </c>
      <c r="V52" s="76">
        <v>3.1</v>
      </c>
      <c r="W52" s="86">
        <v>360428203206</v>
      </c>
      <c r="X52" s="82" t="s">
        <v>317</v>
      </c>
      <c r="Y52" s="76">
        <v>2019</v>
      </c>
      <c r="Z52" s="76">
        <v>2019</v>
      </c>
      <c r="AA52" s="76" t="s">
        <v>41</v>
      </c>
      <c r="AB52" s="89"/>
    </row>
    <row r="53" ht="78" customHeight="1" spans="1:28">
      <c r="A53" s="76">
        <v>48</v>
      </c>
      <c r="B53" s="82" t="s">
        <v>33</v>
      </c>
      <c r="C53" s="82" t="s">
        <v>75</v>
      </c>
      <c r="D53" s="82" t="s">
        <v>318</v>
      </c>
      <c r="E53" s="82" t="s">
        <v>319</v>
      </c>
      <c r="F53" s="76">
        <v>2</v>
      </c>
      <c r="G53" s="76">
        <v>0</v>
      </c>
      <c r="H53" s="76">
        <v>0</v>
      </c>
      <c r="I53" s="76">
        <v>0</v>
      </c>
      <c r="J53" s="76">
        <v>2</v>
      </c>
      <c r="K53" s="76">
        <v>100</v>
      </c>
      <c r="L53" s="76">
        <f t="shared" si="4"/>
        <v>20</v>
      </c>
      <c r="M53" s="76">
        <v>100</v>
      </c>
      <c r="N53" s="76">
        <f t="shared" si="5"/>
        <v>20</v>
      </c>
      <c r="O53" s="76">
        <f t="shared" si="6"/>
        <v>80</v>
      </c>
      <c r="P53" s="82" t="s">
        <v>37</v>
      </c>
      <c r="Q53" s="82" t="s">
        <v>38</v>
      </c>
      <c r="R53" s="82" t="s">
        <v>320</v>
      </c>
      <c r="S53" s="82" t="s">
        <v>321</v>
      </c>
      <c r="T53" s="82" t="s">
        <v>322</v>
      </c>
      <c r="U53" s="82" t="s">
        <v>323</v>
      </c>
      <c r="V53" s="82" t="s">
        <v>324</v>
      </c>
      <c r="W53" s="86">
        <v>360429202201</v>
      </c>
      <c r="X53" s="82" t="s">
        <v>325</v>
      </c>
      <c r="Y53" s="76">
        <v>2019</v>
      </c>
      <c r="Z53" s="76">
        <v>2019</v>
      </c>
      <c r="AA53" s="76" t="s">
        <v>41</v>
      </c>
      <c r="AB53" s="89"/>
    </row>
    <row r="54" ht="32.4" customHeight="1" spans="1:28">
      <c r="A54" s="76">
        <v>49</v>
      </c>
      <c r="B54" s="82" t="s">
        <v>33</v>
      </c>
      <c r="C54" s="82" t="s">
        <v>83</v>
      </c>
      <c r="D54" s="82" t="s">
        <v>326</v>
      </c>
      <c r="E54" s="82" t="s">
        <v>327</v>
      </c>
      <c r="F54" s="76">
        <v>4.9</v>
      </c>
      <c r="G54" s="76">
        <v>0</v>
      </c>
      <c r="H54" s="76">
        <v>0</v>
      </c>
      <c r="I54" s="76">
        <v>0</v>
      </c>
      <c r="J54" s="76">
        <v>4.9</v>
      </c>
      <c r="K54" s="76">
        <v>200</v>
      </c>
      <c r="L54" s="76">
        <f t="shared" si="4"/>
        <v>49</v>
      </c>
      <c r="M54" s="76">
        <v>200</v>
      </c>
      <c r="N54" s="76">
        <f t="shared" si="5"/>
        <v>49</v>
      </c>
      <c r="O54" s="76">
        <f t="shared" si="6"/>
        <v>151</v>
      </c>
      <c r="P54" s="82" t="s">
        <v>158</v>
      </c>
      <c r="Q54" s="82" t="s">
        <v>38</v>
      </c>
      <c r="R54" s="82" t="s">
        <v>214</v>
      </c>
      <c r="S54" s="82" t="s">
        <v>215</v>
      </c>
      <c r="T54" s="82" t="s">
        <v>328</v>
      </c>
      <c r="U54" s="82" t="s">
        <v>236</v>
      </c>
      <c r="V54" s="82" t="s">
        <v>329</v>
      </c>
      <c r="W54" s="86">
        <v>360421103204</v>
      </c>
      <c r="X54" s="82" t="s">
        <v>330</v>
      </c>
      <c r="Y54" s="76">
        <v>2019</v>
      </c>
      <c r="Z54" s="76">
        <v>2019</v>
      </c>
      <c r="AA54" s="76" t="s">
        <v>41</v>
      </c>
      <c r="AB54" s="89"/>
    </row>
    <row r="55" ht="32.4" customHeight="1" spans="1:28">
      <c r="A55" s="76">
        <v>50</v>
      </c>
      <c r="B55" s="82" t="s">
        <v>33</v>
      </c>
      <c r="C55" s="82" t="s">
        <v>83</v>
      </c>
      <c r="D55" s="82" t="s">
        <v>326</v>
      </c>
      <c r="E55" s="82" t="s">
        <v>331</v>
      </c>
      <c r="F55" s="76">
        <v>2.5</v>
      </c>
      <c r="G55" s="76">
        <v>0</v>
      </c>
      <c r="H55" s="76">
        <v>0</v>
      </c>
      <c r="I55" s="76">
        <v>0</v>
      </c>
      <c r="J55" s="76">
        <v>2.5</v>
      </c>
      <c r="K55" s="76">
        <v>353</v>
      </c>
      <c r="L55" s="76">
        <f t="shared" si="4"/>
        <v>25</v>
      </c>
      <c r="M55" s="76">
        <v>353</v>
      </c>
      <c r="N55" s="76">
        <f t="shared" si="5"/>
        <v>25</v>
      </c>
      <c r="O55" s="76">
        <f t="shared" si="6"/>
        <v>328</v>
      </c>
      <c r="P55" s="82" t="s">
        <v>37</v>
      </c>
      <c r="Q55" s="82" t="s">
        <v>78</v>
      </c>
      <c r="R55" s="82" t="s">
        <v>214</v>
      </c>
      <c r="S55" s="82" t="s">
        <v>215</v>
      </c>
      <c r="T55" s="82" t="s">
        <v>332</v>
      </c>
      <c r="U55" s="82" t="s">
        <v>333</v>
      </c>
      <c r="V55" s="82" t="s">
        <v>334</v>
      </c>
      <c r="W55" s="86">
        <v>360421103203</v>
      </c>
      <c r="X55" s="82" t="s">
        <v>335</v>
      </c>
      <c r="Y55" s="76">
        <v>2019</v>
      </c>
      <c r="Z55" s="76">
        <v>2019</v>
      </c>
      <c r="AA55" s="76" t="s">
        <v>41</v>
      </c>
      <c r="AB55" s="89"/>
    </row>
    <row r="56" ht="32.4" customHeight="1" spans="1:28">
      <c r="A56" s="76">
        <v>51</v>
      </c>
      <c r="B56" s="82" t="s">
        <v>33</v>
      </c>
      <c r="C56" s="82" t="s">
        <v>83</v>
      </c>
      <c r="D56" s="82" t="s">
        <v>336</v>
      </c>
      <c r="E56" s="82" t="s">
        <v>337</v>
      </c>
      <c r="F56" s="76">
        <v>0.6</v>
      </c>
      <c r="G56" s="76">
        <v>0</v>
      </c>
      <c r="H56" s="76">
        <v>0</v>
      </c>
      <c r="I56" s="76">
        <v>0</v>
      </c>
      <c r="J56" s="76">
        <v>0.6</v>
      </c>
      <c r="K56" s="76">
        <v>30</v>
      </c>
      <c r="L56" s="76">
        <f t="shared" si="4"/>
        <v>6</v>
      </c>
      <c r="M56" s="76">
        <v>30</v>
      </c>
      <c r="N56" s="76">
        <f t="shared" si="5"/>
        <v>6</v>
      </c>
      <c r="O56" s="76">
        <f t="shared" si="6"/>
        <v>24</v>
      </c>
      <c r="P56" s="82" t="s">
        <v>158</v>
      </c>
      <c r="Q56" s="82" t="s">
        <v>38</v>
      </c>
      <c r="R56" s="76">
        <v>6.5</v>
      </c>
      <c r="S56" s="76">
        <v>5</v>
      </c>
      <c r="T56" s="82" t="s">
        <v>338</v>
      </c>
      <c r="U56" s="76">
        <v>0.6</v>
      </c>
      <c r="V56" s="76">
        <v>1.2</v>
      </c>
      <c r="W56" s="86">
        <v>360421104205</v>
      </c>
      <c r="X56" s="82" t="s">
        <v>339</v>
      </c>
      <c r="Y56" s="76">
        <v>2019</v>
      </c>
      <c r="Z56" s="76">
        <v>2019</v>
      </c>
      <c r="AA56" s="76" t="s">
        <v>41</v>
      </c>
      <c r="AB56" s="89"/>
    </row>
    <row r="57" ht="42.6" customHeight="1" spans="1:28">
      <c r="A57" s="76">
        <v>52</v>
      </c>
      <c r="B57" s="82" t="s">
        <v>33</v>
      </c>
      <c r="C57" s="82" t="s">
        <v>83</v>
      </c>
      <c r="D57" s="82" t="s">
        <v>336</v>
      </c>
      <c r="E57" s="82" t="s">
        <v>340</v>
      </c>
      <c r="F57" s="76">
        <v>3.5</v>
      </c>
      <c r="G57" s="76">
        <v>0</v>
      </c>
      <c r="H57" s="76">
        <v>0</v>
      </c>
      <c r="I57" s="76">
        <v>0</v>
      </c>
      <c r="J57" s="76">
        <v>3.5</v>
      </c>
      <c r="K57" s="76">
        <v>180</v>
      </c>
      <c r="L57" s="76">
        <f t="shared" si="4"/>
        <v>35</v>
      </c>
      <c r="M57" s="76">
        <v>180</v>
      </c>
      <c r="N57" s="76">
        <f t="shared" si="5"/>
        <v>35</v>
      </c>
      <c r="O57" s="76">
        <f t="shared" si="6"/>
        <v>145</v>
      </c>
      <c r="P57" s="82" t="s">
        <v>158</v>
      </c>
      <c r="Q57" s="82" t="s">
        <v>38</v>
      </c>
      <c r="R57" s="82" t="s">
        <v>341</v>
      </c>
      <c r="S57" s="82" t="s">
        <v>342</v>
      </c>
      <c r="T57" s="82" t="s">
        <v>343</v>
      </c>
      <c r="U57" s="82" t="s">
        <v>344</v>
      </c>
      <c r="V57" s="82" t="s">
        <v>345</v>
      </c>
      <c r="W57" s="86">
        <v>360421104206</v>
      </c>
      <c r="X57" s="82" t="s">
        <v>346</v>
      </c>
      <c r="Y57" s="76">
        <v>2019</v>
      </c>
      <c r="Z57" s="76">
        <v>2019</v>
      </c>
      <c r="AA57" s="76" t="s">
        <v>41</v>
      </c>
      <c r="AB57" s="89"/>
    </row>
    <row r="58" ht="42.6" customHeight="1" spans="1:28">
      <c r="A58" s="76">
        <v>53</v>
      </c>
      <c r="B58" s="82" t="s">
        <v>33</v>
      </c>
      <c r="C58" s="82" t="s">
        <v>83</v>
      </c>
      <c r="D58" s="82" t="s">
        <v>84</v>
      </c>
      <c r="E58" s="82" t="s">
        <v>347</v>
      </c>
      <c r="F58" s="76">
        <v>3.4</v>
      </c>
      <c r="G58" s="76">
        <v>0</v>
      </c>
      <c r="H58" s="76">
        <v>0</v>
      </c>
      <c r="I58" s="76">
        <v>0</v>
      </c>
      <c r="J58" s="76">
        <v>3.4</v>
      </c>
      <c r="K58" s="76">
        <v>136</v>
      </c>
      <c r="L58" s="76">
        <f t="shared" si="4"/>
        <v>34</v>
      </c>
      <c r="M58" s="76">
        <v>136</v>
      </c>
      <c r="N58" s="76">
        <f t="shared" si="5"/>
        <v>34</v>
      </c>
      <c r="O58" s="76">
        <f t="shared" si="6"/>
        <v>102</v>
      </c>
      <c r="P58" s="82" t="s">
        <v>158</v>
      </c>
      <c r="Q58" s="82" t="s">
        <v>38</v>
      </c>
      <c r="R58" s="82" t="s">
        <v>341</v>
      </c>
      <c r="S58" s="82" t="s">
        <v>342</v>
      </c>
      <c r="T58" s="82" t="s">
        <v>348</v>
      </c>
      <c r="U58" s="82" t="s">
        <v>349</v>
      </c>
      <c r="V58" s="82" t="s">
        <v>350</v>
      </c>
      <c r="W58" s="86">
        <v>360421102200</v>
      </c>
      <c r="X58" s="82" t="s">
        <v>351</v>
      </c>
      <c r="Y58" s="76">
        <v>2019</v>
      </c>
      <c r="Z58" s="76">
        <v>2019</v>
      </c>
      <c r="AA58" s="76" t="s">
        <v>41</v>
      </c>
      <c r="AB58" s="89"/>
    </row>
    <row r="59" ht="32.4" customHeight="1" spans="1:28">
      <c r="A59" s="76">
        <v>54</v>
      </c>
      <c r="B59" s="82" t="s">
        <v>33</v>
      </c>
      <c r="C59" s="82" t="s">
        <v>83</v>
      </c>
      <c r="D59" s="82" t="s">
        <v>352</v>
      </c>
      <c r="E59" s="82" t="s">
        <v>353</v>
      </c>
      <c r="F59" s="76">
        <v>1.7</v>
      </c>
      <c r="G59" s="76">
        <v>0</v>
      </c>
      <c r="H59" s="76">
        <v>0</v>
      </c>
      <c r="I59" s="76">
        <v>0</v>
      </c>
      <c r="J59" s="76">
        <v>1.7</v>
      </c>
      <c r="K59" s="76">
        <v>73</v>
      </c>
      <c r="L59" s="76">
        <f t="shared" si="4"/>
        <v>17</v>
      </c>
      <c r="M59" s="76">
        <v>73</v>
      </c>
      <c r="N59" s="76">
        <f t="shared" si="5"/>
        <v>17</v>
      </c>
      <c r="O59" s="76">
        <f t="shared" si="6"/>
        <v>56</v>
      </c>
      <c r="P59" s="82" t="s">
        <v>158</v>
      </c>
      <c r="Q59" s="82" t="s">
        <v>38</v>
      </c>
      <c r="R59" s="76">
        <v>6.5</v>
      </c>
      <c r="S59" s="76">
        <v>5</v>
      </c>
      <c r="T59" s="82" t="s">
        <v>354</v>
      </c>
      <c r="U59" s="76">
        <v>0</v>
      </c>
      <c r="V59" s="76">
        <v>1.7</v>
      </c>
      <c r="W59" s="86">
        <v>360421204221</v>
      </c>
      <c r="X59" s="82" t="s">
        <v>355</v>
      </c>
      <c r="Y59" s="76">
        <v>2019</v>
      </c>
      <c r="Z59" s="76">
        <v>2019</v>
      </c>
      <c r="AA59" s="76" t="s">
        <v>41</v>
      </c>
      <c r="AB59" s="89"/>
    </row>
    <row r="60" ht="32.4" customHeight="1" spans="1:28">
      <c r="A60" s="76">
        <v>55</v>
      </c>
      <c r="B60" s="82" t="s">
        <v>33</v>
      </c>
      <c r="C60" s="82" t="s">
        <v>83</v>
      </c>
      <c r="D60" s="82" t="s">
        <v>352</v>
      </c>
      <c r="E60" s="82" t="s">
        <v>356</v>
      </c>
      <c r="F60" s="76">
        <v>2.7</v>
      </c>
      <c r="G60" s="76">
        <v>0</v>
      </c>
      <c r="H60" s="76">
        <v>0</v>
      </c>
      <c r="I60" s="76">
        <v>0</v>
      </c>
      <c r="J60" s="76">
        <v>2.7</v>
      </c>
      <c r="K60" s="76">
        <v>121</v>
      </c>
      <c r="L60" s="76">
        <f t="shared" si="4"/>
        <v>27</v>
      </c>
      <c r="M60" s="76">
        <v>121</v>
      </c>
      <c r="N60" s="76">
        <f t="shared" si="5"/>
        <v>27</v>
      </c>
      <c r="O60" s="76">
        <f t="shared" si="6"/>
        <v>94</v>
      </c>
      <c r="P60" s="82" t="s">
        <v>158</v>
      </c>
      <c r="Q60" s="82" t="s">
        <v>38</v>
      </c>
      <c r="R60" s="76">
        <v>6.5</v>
      </c>
      <c r="S60" s="76">
        <v>5</v>
      </c>
      <c r="T60" s="82" t="s">
        <v>357</v>
      </c>
      <c r="U60" s="76">
        <v>0</v>
      </c>
      <c r="V60" s="76">
        <v>2.7</v>
      </c>
      <c r="W60" s="86">
        <v>360421204209</v>
      </c>
      <c r="X60" s="82" t="s">
        <v>358</v>
      </c>
      <c r="Y60" s="76">
        <v>2019</v>
      </c>
      <c r="Z60" s="76">
        <v>2019</v>
      </c>
      <c r="AA60" s="76" t="s">
        <v>41</v>
      </c>
      <c r="AB60" s="89"/>
    </row>
    <row r="61" ht="32.4" customHeight="1" spans="1:28">
      <c r="A61" s="76">
        <v>56</v>
      </c>
      <c r="B61" s="82" t="s">
        <v>33</v>
      </c>
      <c r="C61" s="82" t="s">
        <v>83</v>
      </c>
      <c r="D61" s="82" t="s">
        <v>352</v>
      </c>
      <c r="E61" s="82" t="s">
        <v>359</v>
      </c>
      <c r="F61" s="76">
        <v>2.7</v>
      </c>
      <c r="G61" s="76">
        <v>0</v>
      </c>
      <c r="H61" s="76">
        <v>0</v>
      </c>
      <c r="I61" s="76">
        <v>0</v>
      </c>
      <c r="J61" s="76">
        <v>2.7</v>
      </c>
      <c r="K61" s="76">
        <v>130</v>
      </c>
      <c r="L61" s="76">
        <f t="shared" si="4"/>
        <v>27</v>
      </c>
      <c r="M61" s="76">
        <v>130</v>
      </c>
      <c r="N61" s="76">
        <f t="shared" si="5"/>
        <v>27</v>
      </c>
      <c r="O61" s="76">
        <f t="shared" si="6"/>
        <v>103</v>
      </c>
      <c r="P61" s="82" t="s">
        <v>158</v>
      </c>
      <c r="Q61" s="82" t="s">
        <v>38</v>
      </c>
      <c r="R61" s="76">
        <v>6.5</v>
      </c>
      <c r="S61" s="76">
        <v>5</v>
      </c>
      <c r="T61" s="82" t="s">
        <v>360</v>
      </c>
      <c r="U61" s="76">
        <v>0</v>
      </c>
      <c r="V61" s="76">
        <v>2.7</v>
      </c>
      <c r="W61" s="86">
        <v>360421208204</v>
      </c>
      <c r="X61" s="82" t="s">
        <v>361</v>
      </c>
      <c r="Y61" s="76">
        <v>2019</v>
      </c>
      <c r="Z61" s="76">
        <v>2019</v>
      </c>
      <c r="AA61" s="76" t="s">
        <v>41</v>
      </c>
      <c r="AB61" s="89"/>
    </row>
    <row r="62" ht="40.2" customHeight="1" spans="1:28">
      <c r="A62" s="76">
        <v>57</v>
      </c>
      <c r="B62" s="82" t="s">
        <v>33</v>
      </c>
      <c r="C62" s="82" t="s">
        <v>83</v>
      </c>
      <c r="D62" s="82" t="s">
        <v>362</v>
      </c>
      <c r="E62" s="82" t="s">
        <v>363</v>
      </c>
      <c r="F62" s="76">
        <v>1.8</v>
      </c>
      <c r="G62" s="76">
        <v>0</v>
      </c>
      <c r="H62" s="76">
        <v>0</v>
      </c>
      <c r="I62" s="76">
        <v>0</v>
      </c>
      <c r="J62" s="76">
        <v>1.8</v>
      </c>
      <c r="K62" s="76">
        <v>90</v>
      </c>
      <c r="L62" s="76">
        <f t="shared" si="4"/>
        <v>18</v>
      </c>
      <c r="M62" s="76">
        <v>90</v>
      </c>
      <c r="N62" s="76">
        <f t="shared" si="5"/>
        <v>18</v>
      </c>
      <c r="O62" s="76">
        <f t="shared" si="6"/>
        <v>72</v>
      </c>
      <c r="P62" s="82" t="s">
        <v>158</v>
      </c>
      <c r="Q62" s="82" t="s">
        <v>38</v>
      </c>
      <c r="R62" s="82" t="s">
        <v>214</v>
      </c>
      <c r="S62" s="82" t="s">
        <v>215</v>
      </c>
      <c r="T62" s="82" t="s">
        <v>364</v>
      </c>
      <c r="U62" s="82" t="s">
        <v>236</v>
      </c>
      <c r="V62" s="82" t="s">
        <v>365</v>
      </c>
      <c r="W62" s="86">
        <v>360421100209</v>
      </c>
      <c r="X62" s="82" t="s">
        <v>366</v>
      </c>
      <c r="Y62" s="76">
        <v>2019</v>
      </c>
      <c r="Z62" s="76">
        <v>2019</v>
      </c>
      <c r="AA62" s="76" t="s">
        <v>41</v>
      </c>
      <c r="AB62" s="89"/>
    </row>
    <row r="63" ht="32.4" customHeight="1" spans="1:28">
      <c r="A63" s="76">
        <v>58</v>
      </c>
      <c r="B63" s="82" t="s">
        <v>33</v>
      </c>
      <c r="C63" s="82" t="s">
        <v>83</v>
      </c>
      <c r="D63" s="82" t="s">
        <v>362</v>
      </c>
      <c r="E63" s="82" t="s">
        <v>367</v>
      </c>
      <c r="F63" s="76">
        <v>2</v>
      </c>
      <c r="G63" s="76">
        <v>0</v>
      </c>
      <c r="H63" s="76">
        <v>0</v>
      </c>
      <c r="I63" s="76">
        <v>0</v>
      </c>
      <c r="J63" s="76">
        <v>2</v>
      </c>
      <c r="K63" s="76">
        <v>80</v>
      </c>
      <c r="L63" s="76">
        <f t="shared" si="4"/>
        <v>20</v>
      </c>
      <c r="M63" s="76">
        <v>80</v>
      </c>
      <c r="N63" s="76">
        <f t="shared" si="5"/>
        <v>20</v>
      </c>
      <c r="O63" s="76">
        <f t="shared" si="6"/>
        <v>60</v>
      </c>
      <c r="P63" s="82" t="s">
        <v>37</v>
      </c>
      <c r="Q63" s="82" t="s">
        <v>38</v>
      </c>
      <c r="R63" s="76">
        <v>6.5</v>
      </c>
      <c r="S63" s="76">
        <v>5</v>
      </c>
      <c r="T63" s="82" t="s">
        <v>368</v>
      </c>
      <c r="U63" s="76">
        <v>0</v>
      </c>
      <c r="V63" s="76">
        <v>2</v>
      </c>
      <c r="W63" s="86">
        <v>360421100208</v>
      </c>
      <c r="X63" s="82" t="s">
        <v>369</v>
      </c>
      <c r="Y63" s="76">
        <v>2019</v>
      </c>
      <c r="Z63" s="76">
        <v>2019</v>
      </c>
      <c r="AA63" s="76" t="s">
        <v>41</v>
      </c>
      <c r="AB63" s="89"/>
    </row>
    <row r="64" ht="32.4" customHeight="1" spans="1:28">
      <c r="A64" s="76">
        <v>59</v>
      </c>
      <c r="B64" s="82" t="s">
        <v>33</v>
      </c>
      <c r="C64" s="82" t="s">
        <v>95</v>
      </c>
      <c r="D64" s="82" t="s">
        <v>100</v>
      </c>
      <c r="E64" s="82" t="s">
        <v>370</v>
      </c>
      <c r="F64" s="76">
        <v>1</v>
      </c>
      <c r="G64" s="76">
        <v>0</v>
      </c>
      <c r="H64" s="76">
        <v>0</v>
      </c>
      <c r="I64" s="76">
        <v>0</v>
      </c>
      <c r="J64" s="76">
        <v>1</v>
      </c>
      <c r="K64" s="76">
        <v>89</v>
      </c>
      <c r="L64" s="76">
        <f t="shared" si="4"/>
        <v>10</v>
      </c>
      <c r="M64" s="76">
        <v>89</v>
      </c>
      <c r="N64" s="76">
        <f t="shared" si="5"/>
        <v>10</v>
      </c>
      <c r="O64" s="76">
        <f t="shared" si="6"/>
        <v>79</v>
      </c>
      <c r="P64" s="82" t="s">
        <v>158</v>
      </c>
      <c r="Q64" s="82" t="s">
        <v>38</v>
      </c>
      <c r="R64" s="76">
        <v>6.5</v>
      </c>
      <c r="S64" s="76">
        <v>5</v>
      </c>
      <c r="T64" s="82" t="s">
        <v>371</v>
      </c>
      <c r="U64" s="76">
        <v>0</v>
      </c>
      <c r="V64" s="76">
        <v>1</v>
      </c>
      <c r="W64" s="86">
        <v>360483104202</v>
      </c>
      <c r="X64" s="82" t="s">
        <v>372</v>
      </c>
      <c r="Y64" s="76">
        <v>2019</v>
      </c>
      <c r="Z64" s="76">
        <v>2019</v>
      </c>
      <c r="AA64" s="76" t="s">
        <v>41</v>
      </c>
      <c r="AB64" s="82"/>
    </row>
    <row r="65" ht="32.4" customHeight="1" spans="1:28">
      <c r="A65" s="76">
        <v>60</v>
      </c>
      <c r="B65" s="82" t="s">
        <v>33</v>
      </c>
      <c r="C65" s="82" t="s">
        <v>95</v>
      </c>
      <c r="D65" s="82" t="s">
        <v>100</v>
      </c>
      <c r="E65" s="82" t="s">
        <v>373</v>
      </c>
      <c r="F65" s="76">
        <v>2.6</v>
      </c>
      <c r="G65" s="76">
        <v>0</v>
      </c>
      <c r="H65" s="76">
        <v>0</v>
      </c>
      <c r="I65" s="76">
        <v>0</v>
      </c>
      <c r="J65" s="76">
        <v>2.6</v>
      </c>
      <c r="K65" s="76">
        <v>62</v>
      </c>
      <c r="L65" s="76">
        <f t="shared" si="4"/>
        <v>26</v>
      </c>
      <c r="M65" s="76">
        <v>62</v>
      </c>
      <c r="N65" s="76">
        <f t="shared" si="5"/>
        <v>26</v>
      </c>
      <c r="O65" s="76">
        <f t="shared" si="6"/>
        <v>36</v>
      </c>
      <c r="P65" s="82" t="s">
        <v>37</v>
      </c>
      <c r="Q65" s="82" t="s">
        <v>38</v>
      </c>
      <c r="R65" s="76">
        <v>6.5</v>
      </c>
      <c r="S65" s="76">
        <v>5</v>
      </c>
      <c r="T65" s="82" t="s">
        <v>374</v>
      </c>
      <c r="U65" s="76">
        <v>0</v>
      </c>
      <c r="V65" s="76">
        <v>2.6</v>
      </c>
      <c r="W65" s="86">
        <v>360427104207</v>
      </c>
      <c r="X65" s="82" t="s">
        <v>375</v>
      </c>
      <c r="Y65" s="76">
        <v>2019</v>
      </c>
      <c r="Z65" s="76">
        <v>2019</v>
      </c>
      <c r="AA65" s="76" t="s">
        <v>41</v>
      </c>
      <c r="AB65" s="89"/>
    </row>
    <row r="66" ht="32.4" customHeight="1" spans="1:28">
      <c r="A66" s="76">
        <v>61</v>
      </c>
      <c r="B66" s="82" t="s">
        <v>33</v>
      </c>
      <c r="C66" s="82" t="s">
        <v>95</v>
      </c>
      <c r="D66" s="82" t="s">
        <v>104</v>
      </c>
      <c r="E66" s="82" t="s">
        <v>376</v>
      </c>
      <c r="F66" s="76">
        <v>1.3</v>
      </c>
      <c r="G66" s="76">
        <v>0</v>
      </c>
      <c r="H66" s="76">
        <v>0</v>
      </c>
      <c r="I66" s="76">
        <v>0</v>
      </c>
      <c r="J66" s="76">
        <v>1.3</v>
      </c>
      <c r="K66" s="76">
        <v>29</v>
      </c>
      <c r="L66" s="76">
        <f t="shared" si="4"/>
        <v>13</v>
      </c>
      <c r="M66" s="76">
        <v>29</v>
      </c>
      <c r="N66" s="76">
        <f t="shared" si="5"/>
        <v>13</v>
      </c>
      <c r="O66" s="76">
        <f t="shared" si="6"/>
        <v>16</v>
      </c>
      <c r="P66" s="82" t="s">
        <v>37</v>
      </c>
      <c r="Q66" s="82" t="s">
        <v>38</v>
      </c>
      <c r="R66" s="76">
        <v>6.5</v>
      </c>
      <c r="S66" s="76">
        <v>5</v>
      </c>
      <c r="T66" s="82" t="s">
        <v>377</v>
      </c>
      <c r="U66" s="76">
        <v>0</v>
      </c>
      <c r="V66" s="76">
        <v>1.3</v>
      </c>
      <c r="W66" s="86">
        <v>360427105203</v>
      </c>
      <c r="X66" s="82" t="s">
        <v>378</v>
      </c>
      <c r="Y66" s="76">
        <v>2019</v>
      </c>
      <c r="Z66" s="76">
        <v>2019</v>
      </c>
      <c r="AA66" s="76" t="s">
        <v>41</v>
      </c>
      <c r="AB66" s="89"/>
    </row>
    <row r="67" ht="32.4" customHeight="1" spans="1:28">
      <c r="A67" s="76">
        <v>62</v>
      </c>
      <c r="B67" s="82" t="s">
        <v>33</v>
      </c>
      <c r="C67" s="82" t="s">
        <v>126</v>
      </c>
      <c r="D67" s="82" t="s">
        <v>379</v>
      </c>
      <c r="E67" s="82" t="s">
        <v>380</v>
      </c>
      <c r="F67" s="76">
        <v>4.9</v>
      </c>
      <c r="G67" s="76">
        <v>0</v>
      </c>
      <c r="H67" s="76">
        <v>0</v>
      </c>
      <c r="I67" s="76">
        <v>0</v>
      </c>
      <c r="J67" s="76">
        <v>4.9</v>
      </c>
      <c r="K67" s="76">
        <v>291</v>
      </c>
      <c r="L67" s="76">
        <f t="shared" si="4"/>
        <v>49</v>
      </c>
      <c r="M67" s="76">
        <v>291</v>
      </c>
      <c r="N67" s="76">
        <f t="shared" si="5"/>
        <v>49</v>
      </c>
      <c r="O67" s="76">
        <f t="shared" si="6"/>
        <v>242</v>
      </c>
      <c r="P67" s="82" t="s">
        <v>158</v>
      </c>
      <c r="Q67" s="82" t="s">
        <v>38</v>
      </c>
      <c r="R67" s="76">
        <v>6.5</v>
      </c>
      <c r="S67" s="76">
        <v>5</v>
      </c>
      <c r="T67" s="82" t="s">
        <v>381</v>
      </c>
      <c r="U67" s="76">
        <v>0</v>
      </c>
      <c r="V67" s="76">
        <v>4.9</v>
      </c>
      <c r="W67" s="86">
        <v>360423204200</v>
      </c>
      <c r="X67" s="82" t="s">
        <v>382</v>
      </c>
      <c r="Y67" s="76">
        <v>2019</v>
      </c>
      <c r="Z67" s="76">
        <v>2019</v>
      </c>
      <c r="AA67" s="76" t="s">
        <v>41</v>
      </c>
      <c r="AB67" s="89"/>
    </row>
    <row r="68" ht="32.4" customHeight="1" spans="1:28">
      <c r="A68" s="76">
        <v>63</v>
      </c>
      <c r="B68" s="82" t="s">
        <v>33</v>
      </c>
      <c r="C68" s="82" t="s">
        <v>126</v>
      </c>
      <c r="D68" s="82" t="s">
        <v>383</v>
      </c>
      <c r="E68" s="82" t="s">
        <v>384</v>
      </c>
      <c r="F68" s="76">
        <v>1.9</v>
      </c>
      <c r="G68" s="76">
        <v>0</v>
      </c>
      <c r="H68" s="76">
        <v>0</v>
      </c>
      <c r="I68" s="76">
        <v>0</v>
      </c>
      <c r="J68" s="76">
        <v>1.9</v>
      </c>
      <c r="K68" s="76">
        <v>89</v>
      </c>
      <c r="L68" s="76">
        <f t="shared" si="4"/>
        <v>19</v>
      </c>
      <c r="M68" s="76">
        <v>89</v>
      </c>
      <c r="N68" s="76">
        <f t="shared" si="5"/>
        <v>19</v>
      </c>
      <c r="O68" s="76">
        <f t="shared" si="6"/>
        <v>70</v>
      </c>
      <c r="P68" s="82" t="s">
        <v>158</v>
      </c>
      <c r="Q68" s="82" t="s">
        <v>38</v>
      </c>
      <c r="R68" s="76">
        <v>6.5</v>
      </c>
      <c r="S68" s="76">
        <v>5</v>
      </c>
      <c r="T68" s="82" t="s">
        <v>385</v>
      </c>
      <c r="U68" s="76">
        <v>0</v>
      </c>
      <c r="V68" s="76">
        <v>1.9</v>
      </c>
      <c r="W68" s="86">
        <v>360423201208</v>
      </c>
      <c r="X68" s="82" t="s">
        <v>386</v>
      </c>
      <c r="Y68" s="76">
        <v>2019</v>
      </c>
      <c r="Z68" s="76">
        <v>2019</v>
      </c>
      <c r="AA68" s="76" t="s">
        <v>41</v>
      </c>
      <c r="AB68" s="89"/>
    </row>
    <row r="69" ht="43.2" customHeight="1" spans="1:28">
      <c r="A69" s="76">
        <v>64</v>
      </c>
      <c r="B69" s="90" t="s">
        <v>33</v>
      </c>
      <c r="C69" s="90" t="s">
        <v>126</v>
      </c>
      <c r="D69" s="90" t="s">
        <v>387</v>
      </c>
      <c r="E69" s="90" t="s">
        <v>388</v>
      </c>
      <c r="F69" s="91">
        <v>0.9</v>
      </c>
      <c r="G69" s="76">
        <v>0</v>
      </c>
      <c r="H69" s="76">
        <v>0</v>
      </c>
      <c r="I69" s="76">
        <v>0</v>
      </c>
      <c r="J69" s="91">
        <v>0.9</v>
      </c>
      <c r="K69" s="91">
        <v>28</v>
      </c>
      <c r="L69" s="76">
        <f t="shared" si="4"/>
        <v>9</v>
      </c>
      <c r="M69" s="91">
        <v>28</v>
      </c>
      <c r="N69" s="76">
        <f t="shared" si="5"/>
        <v>9</v>
      </c>
      <c r="O69" s="76">
        <f t="shared" si="6"/>
        <v>19</v>
      </c>
      <c r="P69" s="82" t="s">
        <v>158</v>
      </c>
      <c r="Q69" s="90" t="s">
        <v>111</v>
      </c>
      <c r="R69" s="91">
        <v>6.5</v>
      </c>
      <c r="S69" s="91">
        <v>5</v>
      </c>
      <c r="T69" s="90" t="s">
        <v>389</v>
      </c>
      <c r="U69" s="91">
        <v>0</v>
      </c>
      <c r="V69" s="91">
        <v>0.9</v>
      </c>
      <c r="W69" s="92">
        <v>360423104216</v>
      </c>
      <c r="X69" s="90" t="s">
        <v>390</v>
      </c>
      <c r="Y69" s="91">
        <v>2018</v>
      </c>
      <c r="Z69" s="91">
        <v>2019</v>
      </c>
      <c r="AA69" s="76" t="s">
        <v>41</v>
      </c>
      <c r="AB69" s="82"/>
    </row>
    <row r="70" ht="32.4" customHeight="1" spans="1:28">
      <c r="A70" s="76">
        <v>65</v>
      </c>
      <c r="B70" s="82" t="s">
        <v>33</v>
      </c>
      <c r="C70" s="82" t="s">
        <v>126</v>
      </c>
      <c r="D70" s="82" t="s">
        <v>131</v>
      </c>
      <c r="E70" s="82" t="s">
        <v>391</v>
      </c>
      <c r="F70" s="76">
        <v>3.6</v>
      </c>
      <c r="G70" s="76">
        <v>0</v>
      </c>
      <c r="H70" s="76">
        <v>0</v>
      </c>
      <c r="I70" s="76">
        <v>0</v>
      </c>
      <c r="J70" s="76">
        <v>3.6</v>
      </c>
      <c r="K70" s="76">
        <v>125</v>
      </c>
      <c r="L70" s="76">
        <f t="shared" si="4"/>
        <v>36</v>
      </c>
      <c r="M70" s="76">
        <v>125</v>
      </c>
      <c r="N70" s="76">
        <f t="shared" si="5"/>
        <v>36</v>
      </c>
      <c r="O70" s="76">
        <f t="shared" ref="O70:O94" si="7">M70-N70</f>
        <v>89</v>
      </c>
      <c r="P70" s="82" t="s">
        <v>158</v>
      </c>
      <c r="Q70" s="82" t="s">
        <v>38</v>
      </c>
      <c r="R70" s="76">
        <v>6.5</v>
      </c>
      <c r="S70" s="76">
        <v>5</v>
      </c>
      <c r="T70" s="82" t="s">
        <v>392</v>
      </c>
      <c r="U70" s="76">
        <v>0</v>
      </c>
      <c r="V70" s="76">
        <v>3.6</v>
      </c>
      <c r="W70" s="86">
        <v>360423102215</v>
      </c>
      <c r="X70" s="82" t="s">
        <v>393</v>
      </c>
      <c r="Y70" s="76">
        <v>2019</v>
      </c>
      <c r="Z70" s="76">
        <v>2019</v>
      </c>
      <c r="AA70" s="76" t="s">
        <v>41</v>
      </c>
      <c r="AB70" s="89"/>
    </row>
    <row r="71" ht="32.4" customHeight="1" spans="1:28">
      <c r="A71" s="76">
        <v>66</v>
      </c>
      <c r="B71" s="82" t="s">
        <v>33</v>
      </c>
      <c r="C71" s="82" t="s">
        <v>126</v>
      </c>
      <c r="D71" s="82" t="s">
        <v>394</v>
      </c>
      <c r="E71" s="82" t="s">
        <v>395</v>
      </c>
      <c r="F71" s="76">
        <v>7.3</v>
      </c>
      <c r="G71" s="76">
        <v>0</v>
      </c>
      <c r="H71" s="76">
        <v>0</v>
      </c>
      <c r="I71" s="76">
        <v>0</v>
      </c>
      <c r="J71" s="76">
        <v>7.3</v>
      </c>
      <c r="K71" s="76">
        <v>328</v>
      </c>
      <c r="L71" s="76">
        <f t="shared" si="4"/>
        <v>73</v>
      </c>
      <c r="M71" s="76">
        <v>328</v>
      </c>
      <c r="N71" s="76">
        <f t="shared" si="5"/>
        <v>73</v>
      </c>
      <c r="O71" s="76">
        <f t="shared" si="7"/>
        <v>255</v>
      </c>
      <c r="P71" s="82" t="s">
        <v>158</v>
      </c>
      <c r="Q71" s="82" t="s">
        <v>38</v>
      </c>
      <c r="R71" s="76">
        <v>6.5</v>
      </c>
      <c r="S71" s="76">
        <v>5</v>
      </c>
      <c r="T71" s="82" t="s">
        <v>396</v>
      </c>
      <c r="U71" s="76">
        <v>0</v>
      </c>
      <c r="V71" s="76">
        <v>7.3</v>
      </c>
      <c r="W71" s="86">
        <v>360423105204</v>
      </c>
      <c r="X71" s="82" t="s">
        <v>397</v>
      </c>
      <c r="Y71" s="76">
        <v>2019</v>
      </c>
      <c r="Z71" s="76">
        <v>2019</v>
      </c>
      <c r="AA71" s="76" t="s">
        <v>41</v>
      </c>
      <c r="AB71" s="89"/>
    </row>
    <row r="72" ht="32.4" customHeight="1" spans="1:28">
      <c r="A72" s="76">
        <v>67</v>
      </c>
      <c r="B72" s="82" t="s">
        <v>33</v>
      </c>
      <c r="C72" s="82" t="s">
        <v>126</v>
      </c>
      <c r="D72" s="82" t="s">
        <v>398</v>
      </c>
      <c r="E72" s="82" t="s">
        <v>399</v>
      </c>
      <c r="F72" s="76">
        <v>1.5</v>
      </c>
      <c r="G72" s="76">
        <v>0</v>
      </c>
      <c r="H72" s="76">
        <v>0</v>
      </c>
      <c r="I72" s="76">
        <v>0</v>
      </c>
      <c r="J72" s="76">
        <v>1.5</v>
      </c>
      <c r="K72" s="76">
        <v>78</v>
      </c>
      <c r="L72" s="76">
        <f t="shared" si="4"/>
        <v>15</v>
      </c>
      <c r="M72" s="76">
        <v>78</v>
      </c>
      <c r="N72" s="76">
        <f t="shared" si="5"/>
        <v>15</v>
      </c>
      <c r="O72" s="76">
        <f t="shared" si="7"/>
        <v>63</v>
      </c>
      <c r="P72" s="82" t="s">
        <v>158</v>
      </c>
      <c r="Q72" s="82" t="s">
        <v>38</v>
      </c>
      <c r="R72" s="76">
        <v>6.5</v>
      </c>
      <c r="S72" s="76">
        <v>5</v>
      </c>
      <c r="T72" s="82" t="s">
        <v>400</v>
      </c>
      <c r="U72" s="76">
        <v>0</v>
      </c>
      <c r="V72" s="76">
        <v>1.5</v>
      </c>
      <c r="W72" s="86">
        <v>360423101202</v>
      </c>
      <c r="X72" s="82" t="s">
        <v>401</v>
      </c>
      <c r="Y72" s="76">
        <v>2019</v>
      </c>
      <c r="Z72" s="76">
        <v>2019</v>
      </c>
      <c r="AA72" s="76" t="s">
        <v>41</v>
      </c>
      <c r="AB72" s="89"/>
    </row>
    <row r="73" ht="32.4" customHeight="1" spans="1:28">
      <c r="A73" s="76">
        <v>68</v>
      </c>
      <c r="B73" s="82" t="s">
        <v>33</v>
      </c>
      <c r="C73" s="82" t="s">
        <v>126</v>
      </c>
      <c r="D73" s="82" t="s">
        <v>402</v>
      </c>
      <c r="E73" s="82" t="s">
        <v>403</v>
      </c>
      <c r="F73" s="76">
        <v>5.1</v>
      </c>
      <c r="G73" s="76">
        <v>0</v>
      </c>
      <c r="H73" s="76">
        <v>0</v>
      </c>
      <c r="I73" s="76">
        <v>0</v>
      </c>
      <c r="J73" s="76">
        <v>5.1</v>
      </c>
      <c r="K73" s="76">
        <v>154</v>
      </c>
      <c r="L73" s="76">
        <f t="shared" si="4"/>
        <v>51</v>
      </c>
      <c r="M73" s="76">
        <v>154</v>
      </c>
      <c r="N73" s="76">
        <f t="shared" si="5"/>
        <v>51</v>
      </c>
      <c r="O73" s="76">
        <f t="shared" si="7"/>
        <v>103</v>
      </c>
      <c r="P73" s="82" t="s">
        <v>158</v>
      </c>
      <c r="Q73" s="82" t="s">
        <v>38</v>
      </c>
      <c r="R73" s="76">
        <v>6.5</v>
      </c>
      <c r="S73" s="76">
        <v>5</v>
      </c>
      <c r="T73" s="82" t="s">
        <v>404</v>
      </c>
      <c r="U73" s="76">
        <v>0</v>
      </c>
      <c r="V73" s="76">
        <v>5.1</v>
      </c>
      <c r="W73" s="86">
        <v>360423101212</v>
      </c>
      <c r="X73" s="82" t="s">
        <v>405</v>
      </c>
      <c r="Y73" s="76">
        <v>2019</v>
      </c>
      <c r="Z73" s="76">
        <v>2019</v>
      </c>
      <c r="AA73" s="76" t="s">
        <v>41</v>
      </c>
      <c r="AB73" s="89"/>
    </row>
    <row r="74" ht="32.4" customHeight="1" spans="1:28">
      <c r="A74" s="76">
        <v>69</v>
      </c>
      <c r="B74" s="82" t="s">
        <v>33</v>
      </c>
      <c r="C74" s="82" t="s">
        <v>135</v>
      </c>
      <c r="D74" s="82" t="s">
        <v>406</v>
      </c>
      <c r="E74" s="82" t="s">
        <v>407</v>
      </c>
      <c r="F74" s="76">
        <v>8.8</v>
      </c>
      <c r="G74" s="76">
        <v>0</v>
      </c>
      <c r="H74" s="76">
        <v>0</v>
      </c>
      <c r="I74" s="76">
        <v>0</v>
      </c>
      <c r="J74" s="76">
        <v>8.8</v>
      </c>
      <c r="K74" s="76">
        <v>1276</v>
      </c>
      <c r="L74" s="76">
        <f t="shared" ref="L74:L94" si="8">F74*13</f>
        <v>114.4</v>
      </c>
      <c r="M74" s="76">
        <v>1276</v>
      </c>
      <c r="N74" s="76">
        <f t="shared" ref="N74:N94" si="9">F74*13</f>
        <v>114.4</v>
      </c>
      <c r="O74" s="76">
        <f t="shared" si="7"/>
        <v>1161.6</v>
      </c>
      <c r="P74" s="82" t="s">
        <v>158</v>
      </c>
      <c r="Q74" s="82" t="s">
        <v>38</v>
      </c>
      <c r="R74" s="76">
        <v>6.5</v>
      </c>
      <c r="S74" s="76">
        <v>5</v>
      </c>
      <c r="T74" s="82" t="s">
        <v>408</v>
      </c>
      <c r="U74" s="76">
        <v>4.3</v>
      </c>
      <c r="V74" s="76">
        <v>13.1</v>
      </c>
      <c r="W74" s="86">
        <v>360424211205</v>
      </c>
      <c r="X74" s="82" t="s">
        <v>409</v>
      </c>
      <c r="Y74" s="76">
        <v>2019</v>
      </c>
      <c r="Z74" s="76">
        <v>2019</v>
      </c>
      <c r="AA74" s="76" t="s">
        <v>140</v>
      </c>
      <c r="AB74" s="89"/>
    </row>
    <row r="75" ht="32.4" customHeight="1" spans="1:29">
      <c r="A75" s="76">
        <v>70</v>
      </c>
      <c r="B75" s="82" t="s">
        <v>33</v>
      </c>
      <c r="C75" s="82" t="s">
        <v>135</v>
      </c>
      <c r="D75" s="82" t="s">
        <v>406</v>
      </c>
      <c r="E75" s="82" t="s">
        <v>410</v>
      </c>
      <c r="F75" s="76">
        <v>6.2</v>
      </c>
      <c r="G75" s="76">
        <v>0</v>
      </c>
      <c r="H75" s="76">
        <v>0</v>
      </c>
      <c r="I75" s="76">
        <v>0</v>
      </c>
      <c r="J75" s="76">
        <v>6.2</v>
      </c>
      <c r="K75" s="76">
        <v>551</v>
      </c>
      <c r="L75" s="76">
        <f t="shared" si="8"/>
        <v>80.6</v>
      </c>
      <c r="M75" s="76">
        <v>551</v>
      </c>
      <c r="N75" s="76">
        <f t="shared" si="9"/>
        <v>80.6</v>
      </c>
      <c r="O75" s="76">
        <f t="shared" si="7"/>
        <v>470.4</v>
      </c>
      <c r="P75" s="82" t="s">
        <v>158</v>
      </c>
      <c r="Q75" s="82" t="s">
        <v>38</v>
      </c>
      <c r="R75" s="76">
        <v>6.5</v>
      </c>
      <c r="S75" s="76">
        <v>5</v>
      </c>
      <c r="T75" s="82" t="s">
        <v>411</v>
      </c>
      <c r="U75" s="76">
        <v>8</v>
      </c>
      <c r="V75" s="76">
        <v>14.2</v>
      </c>
      <c r="W75" s="86">
        <v>360424211204</v>
      </c>
      <c r="X75" s="82" t="s">
        <v>412</v>
      </c>
      <c r="Y75" s="76">
        <v>2019</v>
      </c>
      <c r="Z75" s="76">
        <v>2019</v>
      </c>
      <c r="AA75" s="76" t="s">
        <v>140</v>
      </c>
      <c r="AB75" s="89"/>
      <c r="AC75" s="94"/>
    </row>
    <row r="76" ht="32.4" customHeight="1" spans="1:28">
      <c r="A76" s="76">
        <v>71</v>
      </c>
      <c r="B76" s="82" t="s">
        <v>33</v>
      </c>
      <c r="C76" s="82" t="s">
        <v>135</v>
      </c>
      <c r="D76" s="82" t="s">
        <v>406</v>
      </c>
      <c r="E76" s="82" t="s">
        <v>413</v>
      </c>
      <c r="F76" s="76">
        <v>4.3</v>
      </c>
      <c r="G76" s="76">
        <v>0</v>
      </c>
      <c r="H76" s="76">
        <v>0</v>
      </c>
      <c r="I76" s="76">
        <v>0</v>
      </c>
      <c r="J76" s="76">
        <v>4.3</v>
      </c>
      <c r="K76" s="76">
        <v>437</v>
      </c>
      <c r="L76" s="76">
        <f t="shared" si="8"/>
        <v>55.9</v>
      </c>
      <c r="M76" s="76">
        <v>437</v>
      </c>
      <c r="N76" s="76">
        <f t="shared" si="9"/>
        <v>55.9</v>
      </c>
      <c r="O76" s="76">
        <f t="shared" si="7"/>
        <v>381.1</v>
      </c>
      <c r="P76" s="82" t="s">
        <v>158</v>
      </c>
      <c r="Q76" s="82" t="s">
        <v>38</v>
      </c>
      <c r="R76" s="76">
        <v>6.5</v>
      </c>
      <c r="S76" s="76">
        <v>5</v>
      </c>
      <c r="T76" s="82" t="s">
        <v>408</v>
      </c>
      <c r="U76" s="76">
        <v>0</v>
      </c>
      <c r="V76" s="76">
        <v>4.3</v>
      </c>
      <c r="W76" s="86">
        <v>360424211206</v>
      </c>
      <c r="X76" s="82" t="s">
        <v>414</v>
      </c>
      <c r="Y76" s="76">
        <v>2019</v>
      </c>
      <c r="Z76" s="76">
        <v>2019</v>
      </c>
      <c r="AA76" s="76" t="s">
        <v>140</v>
      </c>
      <c r="AB76" s="89"/>
    </row>
    <row r="77" ht="32.4" customHeight="1" spans="1:28">
      <c r="A77" s="76">
        <v>72</v>
      </c>
      <c r="B77" s="82" t="s">
        <v>33</v>
      </c>
      <c r="C77" s="82" t="s">
        <v>135</v>
      </c>
      <c r="D77" s="82" t="s">
        <v>415</v>
      </c>
      <c r="E77" s="82" t="s">
        <v>416</v>
      </c>
      <c r="F77" s="76">
        <v>2.1</v>
      </c>
      <c r="G77" s="76">
        <v>0</v>
      </c>
      <c r="H77" s="76">
        <v>0</v>
      </c>
      <c r="I77" s="76">
        <v>0</v>
      </c>
      <c r="J77" s="76">
        <v>2.1</v>
      </c>
      <c r="K77" s="76">
        <v>109</v>
      </c>
      <c r="L77" s="76">
        <f t="shared" si="8"/>
        <v>27.3</v>
      </c>
      <c r="M77" s="76">
        <v>109</v>
      </c>
      <c r="N77" s="76">
        <f t="shared" si="9"/>
        <v>27.3</v>
      </c>
      <c r="O77" s="76">
        <f t="shared" si="7"/>
        <v>81.7</v>
      </c>
      <c r="P77" s="82" t="s">
        <v>158</v>
      </c>
      <c r="Q77" s="82" t="s">
        <v>38</v>
      </c>
      <c r="R77" s="82" t="s">
        <v>214</v>
      </c>
      <c r="S77" s="82" t="s">
        <v>215</v>
      </c>
      <c r="T77" s="82" t="s">
        <v>417</v>
      </c>
      <c r="U77" s="82" t="s">
        <v>418</v>
      </c>
      <c r="V77" s="82" t="s">
        <v>419</v>
      </c>
      <c r="W77" s="86">
        <v>360424212200</v>
      </c>
      <c r="X77" s="82" t="s">
        <v>420</v>
      </c>
      <c r="Y77" s="76">
        <v>2019</v>
      </c>
      <c r="Z77" s="76">
        <v>2019</v>
      </c>
      <c r="AA77" s="76" t="s">
        <v>140</v>
      </c>
      <c r="AB77" s="89"/>
    </row>
    <row r="78" ht="32.4" customHeight="1" spans="1:28">
      <c r="A78" s="76">
        <v>73</v>
      </c>
      <c r="B78" s="82" t="s">
        <v>33</v>
      </c>
      <c r="C78" s="82" t="s">
        <v>135</v>
      </c>
      <c r="D78" s="82" t="s">
        <v>415</v>
      </c>
      <c r="E78" s="82" t="s">
        <v>421</v>
      </c>
      <c r="F78" s="76">
        <v>3.9</v>
      </c>
      <c r="G78" s="76">
        <v>0</v>
      </c>
      <c r="H78" s="76">
        <v>0</v>
      </c>
      <c r="I78" s="76">
        <v>0</v>
      </c>
      <c r="J78" s="76">
        <v>3.9</v>
      </c>
      <c r="K78" s="76">
        <v>223</v>
      </c>
      <c r="L78" s="76">
        <f t="shared" si="8"/>
        <v>50.7</v>
      </c>
      <c r="M78" s="76">
        <v>223</v>
      </c>
      <c r="N78" s="76">
        <f t="shared" si="9"/>
        <v>50.7</v>
      </c>
      <c r="O78" s="76">
        <f t="shared" si="7"/>
        <v>172.3</v>
      </c>
      <c r="P78" s="82" t="s">
        <v>158</v>
      </c>
      <c r="Q78" s="82" t="s">
        <v>38</v>
      </c>
      <c r="R78" s="82" t="s">
        <v>214</v>
      </c>
      <c r="S78" s="82" t="s">
        <v>215</v>
      </c>
      <c r="T78" s="82" t="s">
        <v>422</v>
      </c>
      <c r="U78" s="82" t="s">
        <v>423</v>
      </c>
      <c r="V78" s="82" t="s">
        <v>424</v>
      </c>
      <c r="W78" s="86">
        <v>360424212202</v>
      </c>
      <c r="X78" s="82" t="s">
        <v>425</v>
      </c>
      <c r="Y78" s="76">
        <v>2019</v>
      </c>
      <c r="Z78" s="76">
        <v>2019</v>
      </c>
      <c r="AA78" s="76" t="s">
        <v>140</v>
      </c>
      <c r="AB78" s="89"/>
    </row>
    <row r="79" ht="32.4" customHeight="1" spans="1:28">
      <c r="A79" s="76">
        <v>74</v>
      </c>
      <c r="B79" s="82" t="s">
        <v>33</v>
      </c>
      <c r="C79" s="82" t="s">
        <v>135</v>
      </c>
      <c r="D79" s="82" t="s">
        <v>426</v>
      </c>
      <c r="E79" s="82" t="s">
        <v>427</v>
      </c>
      <c r="F79" s="76">
        <v>1</v>
      </c>
      <c r="G79" s="76">
        <v>0</v>
      </c>
      <c r="H79" s="76">
        <v>0</v>
      </c>
      <c r="I79" s="76">
        <v>0</v>
      </c>
      <c r="J79" s="76">
        <v>1</v>
      </c>
      <c r="K79" s="76">
        <v>68</v>
      </c>
      <c r="L79" s="76">
        <f t="shared" si="8"/>
        <v>13</v>
      </c>
      <c r="M79" s="76">
        <v>68</v>
      </c>
      <c r="N79" s="76">
        <f t="shared" si="9"/>
        <v>13</v>
      </c>
      <c r="O79" s="76">
        <f t="shared" si="7"/>
        <v>55</v>
      </c>
      <c r="P79" s="82" t="s">
        <v>158</v>
      </c>
      <c r="Q79" s="82" t="s">
        <v>38</v>
      </c>
      <c r="R79" s="76">
        <v>6.5</v>
      </c>
      <c r="S79" s="76">
        <v>5</v>
      </c>
      <c r="T79" s="82" t="s">
        <v>428</v>
      </c>
      <c r="U79" s="76">
        <v>0</v>
      </c>
      <c r="V79" s="76">
        <v>1</v>
      </c>
      <c r="W79" s="86">
        <v>360424110208</v>
      </c>
      <c r="X79" s="82" t="s">
        <v>429</v>
      </c>
      <c r="Y79" s="76">
        <v>2019</v>
      </c>
      <c r="Z79" s="76">
        <v>2019</v>
      </c>
      <c r="AA79" s="76" t="s">
        <v>140</v>
      </c>
      <c r="AB79" s="89"/>
    </row>
    <row r="80" ht="32.4" customHeight="1" spans="1:28">
      <c r="A80" s="76">
        <v>75</v>
      </c>
      <c r="B80" s="82" t="s">
        <v>33</v>
      </c>
      <c r="C80" s="82" t="s">
        <v>135</v>
      </c>
      <c r="D80" s="82" t="s">
        <v>430</v>
      </c>
      <c r="E80" s="82" t="s">
        <v>431</v>
      </c>
      <c r="F80" s="76">
        <v>1.9</v>
      </c>
      <c r="G80" s="76">
        <v>0</v>
      </c>
      <c r="H80" s="76">
        <v>0</v>
      </c>
      <c r="I80" s="76">
        <v>0</v>
      </c>
      <c r="J80" s="76">
        <v>1.9</v>
      </c>
      <c r="K80" s="76">
        <v>103</v>
      </c>
      <c r="L80" s="76">
        <f t="shared" si="8"/>
        <v>24.7</v>
      </c>
      <c r="M80" s="76">
        <v>103</v>
      </c>
      <c r="N80" s="76">
        <f t="shared" si="9"/>
        <v>24.7</v>
      </c>
      <c r="O80" s="76">
        <f t="shared" si="7"/>
        <v>78.3</v>
      </c>
      <c r="P80" s="82" t="s">
        <v>158</v>
      </c>
      <c r="Q80" s="82" t="s">
        <v>38</v>
      </c>
      <c r="R80" s="76">
        <v>6.5</v>
      </c>
      <c r="S80" s="76">
        <v>5</v>
      </c>
      <c r="T80" s="82" t="s">
        <v>432</v>
      </c>
      <c r="U80" s="76">
        <v>0</v>
      </c>
      <c r="V80" s="76">
        <v>1.9</v>
      </c>
      <c r="W80" s="86">
        <v>360424104209</v>
      </c>
      <c r="X80" s="82" t="s">
        <v>433</v>
      </c>
      <c r="Y80" s="76">
        <v>2019</v>
      </c>
      <c r="Z80" s="76">
        <v>2019</v>
      </c>
      <c r="AA80" s="76" t="s">
        <v>140</v>
      </c>
      <c r="AB80" s="89"/>
    </row>
    <row r="81" ht="32.4" customHeight="1" spans="1:28">
      <c r="A81" s="76">
        <v>76</v>
      </c>
      <c r="B81" s="82" t="s">
        <v>33</v>
      </c>
      <c r="C81" s="82" t="s">
        <v>135</v>
      </c>
      <c r="D81" s="82" t="s">
        <v>434</v>
      </c>
      <c r="E81" s="82" t="s">
        <v>435</v>
      </c>
      <c r="F81" s="76">
        <v>2.4</v>
      </c>
      <c r="G81" s="76">
        <v>0</v>
      </c>
      <c r="H81" s="76">
        <v>0</v>
      </c>
      <c r="I81" s="76">
        <v>0</v>
      </c>
      <c r="J81" s="76">
        <v>2.4</v>
      </c>
      <c r="K81" s="76">
        <v>143</v>
      </c>
      <c r="L81" s="76">
        <f t="shared" si="8"/>
        <v>31.2</v>
      </c>
      <c r="M81" s="76">
        <v>143</v>
      </c>
      <c r="N81" s="76">
        <f t="shared" si="9"/>
        <v>31.2</v>
      </c>
      <c r="O81" s="76">
        <f t="shared" si="7"/>
        <v>111.8</v>
      </c>
      <c r="P81" s="82" t="s">
        <v>158</v>
      </c>
      <c r="Q81" s="82" t="s">
        <v>38</v>
      </c>
      <c r="R81" s="82" t="s">
        <v>214</v>
      </c>
      <c r="S81" s="82" t="s">
        <v>215</v>
      </c>
      <c r="T81" s="82" t="s">
        <v>436</v>
      </c>
      <c r="U81" s="82" t="s">
        <v>437</v>
      </c>
      <c r="V81" s="82" t="s">
        <v>438</v>
      </c>
      <c r="W81" s="86">
        <v>360424107206</v>
      </c>
      <c r="X81" s="82" t="s">
        <v>439</v>
      </c>
      <c r="Y81" s="76">
        <v>2019</v>
      </c>
      <c r="Z81" s="76">
        <v>2019</v>
      </c>
      <c r="AA81" s="76" t="s">
        <v>140</v>
      </c>
      <c r="AB81" s="89"/>
    </row>
    <row r="82" ht="32.4" customHeight="1" spans="1:28">
      <c r="A82" s="76">
        <v>77</v>
      </c>
      <c r="B82" s="82" t="s">
        <v>33</v>
      </c>
      <c r="C82" s="82" t="s">
        <v>135</v>
      </c>
      <c r="D82" s="82" t="s">
        <v>434</v>
      </c>
      <c r="E82" s="82" t="s">
        <v>440</v>
      </c>
      <c r="F82" s="76">
        <v>1.7</v>
      </c>
      <c r="G82" s="76">
        <v>0</v>
      </c>
      <c r="H82" s="76">
        <v>0</v>
      </c>
      <c r="I82" s="76">
        <v>0</v>
      </c>
      <c r="J82" s="76">
        <v>1.7</v>
      </c>
      <c r="K82" s="76">
        <v>108</v>
      </c>
      <c r="L82" s="76">
        <f t="shared" si="8"/>
        <v>22.1</v>
      </c>
      <c r="M82" s="76">
        <v>108</v>
      </c>
      <c r="N82" s="76">
        <f t="shared" si="9"/>
        <v>22.1</v>
      </c>
      <c r="O82" s="76">
        <f t="shared" si="7"/>
        <v>85.9</v>
      </c>
      <c r="P82" s="82" t="s">
        <v>158</v>
      </c>
      <c r="Q82" s="82" t="s">
        <v>38</v>
      </c>
      <c r="R82" s="76">
        <v>6.5</v>
      </c>
      <c r="S82" s="76">
        <v>5</v>
      </c>
      <c r="T82" s="82" t="s">
        <v>441</v>
      </c>
      <c r="U82" s="76">
        <v>0</v>
      </c>
      <c r="V82" s="76">
        <v>1.7</v>
      </c>
      <c r="W82" s="86">
        <v>360424107205</v>
      </c>
      <c r="X82" s="82" t="s">
        <v>442</v>
      </c>
      <c r="Y82" s="76">
        <v>2019</v>
      </c>
      <c r="Z82" s="76">
        <v>2019</v>
      </c>
      <c r="AA82" s="76" t="s">
        <v>140</v>
      </c>
      <c r="AB82" s="89"/>
    </row>
    <row r="83" ht="32.4" customHeight="1" spans="1:28">
      <c r="A83" s="76">
        <v>78</v>
      </c>
      <c r="B83" s="82" t="s">
        <v>33</v>
      </c>
      <c r="C83" s="82" t="s">
        <v>135</v>
      </c>
      <c r="D83" s="82" t="s">
        <v>443</v>
      </c>
      <c r="E83" s="82" t="s">
        <v>444</v>
      </c>
      <c r="F83" s="76">
        <v>4.2</v>
      </c>
      <c r="G83" s="76">
        <v>0</v>
      </c>
      <c r="H83" s="76">
        <v>0</v>
      </c>
      <c r="I83" s="76">
        <v>0</v>
      </c>
      <c r="J83" s="76">
        <v>4.2</v>
      </c>
      <c r="K83" s="76">
        <v>232</v>
      </c>
      <c r="L83" s="76">
        <f t="shared" si="8"/>
        <v>54.6</v>
      </c>
      <c r="M83" s="76">
        <v>232</v>
      </c>
      <c r="N83" s="76">
        <f t="shared" si="9"/>
        <v>54.6</v>
      </c>
      <c r="O83" s="76">
        <f t="shared" si="7"/>
        <v>177.4</v>
      </c>
      <c r="P83" s="82" t="s">
        <v>158</v>
      </c>
      <c r="Q83" s="82" t="s">
        <v>38</v>
      </c>
      <c r="R83" s="76">
        <v>6.5</v>
      </c>
      <c r="S83" s="76">
        <v>5</v>
      </c>
      <c r="T83" s="82" t="s">
        <v>445</v>
      </c>
      <c r="U83" s="76">
        <v>2.6</v>
      </c>
      <c r="V83" s="76">
        <v>6.8</v>
      </c>
      <c r="W83" s="86">
        <v>360424218209</v>
      </c>
      <c r="X83" s="82" t="s">
        <v>446</v>
      </c>
      <c r="Y83" s="76">
        <v>2019</v>
      </c>
      <c r="Z83" s="76">
        <v>2019</v>
      </c>
      <c r="AA83" s="76" t="s">
        <v>140</v>
      </c>
      <c r="AB83" s="89"/>
    </row>
    <row r="84" ht="43.8" customHeight="1" spans="1:28">
      <c r="A84" s="76">
        <v>79</v>
      </c>
      <c r="B84" s="82" t="s">
        <v>33</v>
      </c>
      <c r="C84" s="82" t="s">
        <v>135</v>
      </c>
      <c r="D84" s="82" t="s">
        <v>447</v>
      </c>
      <c r="E84" s="82" t="s">
        <v>448</v>
      </c>
      <c r="F84" s="82">
        <v>3.8</v>
      </c>
      <c r="G84" s="76">
        <v>0</v>
      </c>
      <c r="H84" s="76">
        <v>0</v>
      </c>
      <c r="I84" s="76">
        <v>0</v>
      </c>
      <c r="J84" s="82">
        <v>3.8</v>
      </c>
      <c r="K84" s="76">
        <v>327</v>
      </c>
      <c r="L84" s="76">
        <f t="shared" si="8"/>
        <v>49.4</v>
      </c>
      <c r="M84" s="76">
        <v>327</v>
      </c>
      <c r="N84" s="76">
        <f t="shared" si="9"/>
        <v>49.4</v>
      </c>
      <c r="O84" s="82">
        <f t="shared" si="7"/>
        <v>277.6</v>
      </c>
      <c r="P84" s="82" t="s">
        <v>158</v>
      </c>
      <c r="Q84" s="82" t="s">
        <v>38</v>
      </c>
      <c r="R84" s="82">
        <v>6.5</v>
      </c>
      <c r="S84" s="82">
        <v>5</v>
      </c>
      <c r="T84" s="82" t="s">
        <v>449</v>
      </c>
      <c r="U84" s="82" t="s">
        <v>450</v>
      </c>
      <c r="V84" s="82" t="s">
        <v>451</v>
      </c>
      <c r="W84" s="86">
        <v>360424201206</v>
      </c>
      <c r="X84" s="82" t="s">
        <v>452</v>
      </c>
      <c r="Y84" s="82">
        <v>2019</v>
      </c>
      <c r="Z84" s="82">
        <v>2019</v>
      </c>
      <c r="AA84" s="76" t="s">
        <v>140</v>
      </c>
      <c r="AB84" s="95"/>
    </row>
    <row r="85" ht="32.4" customHeight="1" spans="1:28">
      <c r="A85" s="76">
        <v>80</v>
      </c>
      <c r="B85" s="82" t="s">
        <v>33</v>
      </c>
      <c r="C85" s="82" t="s">
        <v>135</v>
      </c>
      <c r="D85" s="82" t="s">
        <v>136</v>
      </c>
      <c r="E85" s="82" t="s">
        <v>453</v>
      </c>
      <c r="F85" s="76">
        <v>0.8</v>
      </c>
      <c r="G85" s="76">
        <v>0</v>
      </c>
      <c r="H85" s="76">
        <v>0</v>
      </c>
      <c r="I85" s="76">
        <v>0</v>
      </c>
      <c r="J85" s="76">
        <v>0.8</v>
      </c>
      <c r="K85" s="76">
        <v>73</v>
      </c>
      <c r="L85" s="76">
        <f t="shared" si="8"/>
        <v>10.4</v>
      </c>
      <c r="M85" s="76">
        <v>73</v>
      </c>
      <c r="N85" s="76">
        <f t="shared" si="9"/>
        <v>10.4</v>
      </c>
      <c r="O85" s="76">
        <f t="shared" si="7"/>
        <v>62.6</v>
      </c>
      <c r="P85" s="82" t="s">
        <v>158</v>
      </c>
      <c r="Q85" s="82" t="s">
        <v>38</v>
      </c>
      <c r="R85" s="76">
        <v>6.5</v>
      </c>
      <c r="S85" s="76">
        <v>5</v>
      </c>
      <c r="T85" s="82" t="s">
        <v>454</v>
      </c>
      <c r="U85" s="76">
        <v>0</v>
      </c>
      <c r="V85" s="76">
        <v>0.8</v>
      </c>
      <c r="W85" s="86">
        <v>360424114200</v>
      </c>
      <c r="X85" s="82" t="s">
        <v>455</v>
      </c>
      <c r="Y85" s="76">
        <v>2019</v>
      </c>
      <c r="Z85" s="76">
        <v>2019</v>
      </c>
      <c r="AA85" s="76" t="s">
        <v>140</v>
      </c>
      <c r="AB85" s="89"/>
    </row>
    <row r="86" ht="32.4" customHeight="1" spans="1:28">
      <c r="A86" s="76">
        <v>81</v>
      </c>
      <c r="B86" s="82" t="s">
        <v>33</v>
      </c>
      <c r="C86" s="82" t="s">
        <v>135</v>
      </c>
      <c r="D86" s="82" t="s">
        <v>456</v>
      </c>
      <c r="E86" s="82" t="s">
        <v>457</v>
      </c>
      <c r="F86" s="76">
        <v>3.1</v>
      </c>
      <c r="G86" s="76">
        <v>0</v>
      </c>
      <c r="H86" s="76">
        <v>0</v>
      </c>
      <c r="I86" s="76">
        <v>0</v>
      </c>
      <c r="J86" s="76">
        <v>3.1</v>
      </c>
      <c r="K86" s="76">
        <v>130</v>
      </c>
      <c r="L86" s="76">
        <f t="shared" si="8"/>
        <v>40.3</v>
      </c>
      <c r="M86" s="76">
        <v>130</v>
      </c>
      <c r="N86" s="76">
        <f t="shared" si="9"/>
        <v>40.3</v>
      </c>
      <c r="O86" s="76">
        <f t="shared" si="7"/>
        <v>89.7</v>
      </c>
      <c r="P86" s="82" t="s">
        <v>158</v>
      </c>
      <c r="Q86" s="82" t="s">
        <v>38</v>
      </c>
      <c r="R86" s="76">
        <v>6.5</v>
      </c>
      <c r="S86" s="76">
        <v>5</v>
      </c>
      <c r="T86" s="82" t="s">
        <v>458</v>
      </c>
      <c r="U86" s="76">
        <v>0</v>
      </c>
      <c r="V86" s="76">
        <v>3.1</v>
      </c>
      <c r="W86" s="86">
        <v>360424108219</v>
      </c>
      <c r="X86" s="82" t="s">
        <v>459</v>
      </c>
      <c r="Y86" s="76">
        <v>2019</v>
      </c>
      <c r="Z86" s="76">
        <v>2019</v>
      </c>
      <c r="AA86" s="76" t="s">
        <v>140</v>
      </c>
      <c r="AB86" s="89"/>
    </row>
    <row r="87" ht="32.4" customHeight="1" spans="1:28">
      <c r="A87" s="76">
        <v>82</v>
      </c>
      <c r="B87" s="82" t="s">
        <v>33</v>
      </c>
      <c r="C87" s="82" t="s">
        <v>135</v>
      </c>
      <c r="D87" s="82" t="s">
        <v>460</v>
      </c>
      <c r="E87" s="82" t="s">
        <v>461</v>
      </c>
      <c r="F87" s="76">
        <v>1</v>
      </c>
      <c r="G87" s="76">
        <v>0</v>
      </c>
      <c r="H87" s="76">
        <v>0</v>
      </c>
      <c r="I87" s="76">
        <v>0</v>
      </c>
      <c r="J87" s="76">
        <v>1</v>
      </c>
      <c r="K87" s="76">
        <v>65</v>
      </c>
      <c r="L87" s="76">
        <f t="shared" si="8"/>
        <v>13</v>
      </c>
      <c r="M87" s="76">
        <v>65</v>
      </c>
      <c r="N87" s="76">
        <f t="shared" si="9"/>
        <v>13</v>
      </c>
      <c r="O87" s="76">
        <f t="shared" si="7"/>
        <v>52</v>
      </c>
      <c r="P87" s="82" t="s">
        <v>158</v>
      </c>
      <c r="Q87" s="82" t="s">
        <v>38</v>
      </c>
      <c r="R87" s="76">
        <v>6.5</v>
      </c>
      <c r="S87" s="76">
        <v>5</v>
      </c>
      <c r="T87" s="82" t="s">
        <v>462</v>
      </c>
      <c r="U87" s="76">
        <v>0</v>
      </c>
      <c r="V87" s="76">
        <v>1</v>
      </c>
      <c r="W87" s="86">
        <v>360424102201</v>
      </c>
      <c r="X87" s="82" t="s">
        <v>463</v>
      </c>
      <c r="Y87" s="76">
        <v>2019</v>
      </c>
      <c r="Z87" s="76">
        <v>2019</v>
      </c>
      <c r="AA87" s="76" t="s">
        <v>140</v>
      </c>
      <c r="AB87" s="89"/>
    </row>
    <row r="88" ht="32.4" customHeight="1" spans="1:28">
      <c r="A88" s="76">
        <v>83</v>
      </c>
      <c r="B88" s="82" t="s">
        <v>33</v>
      </c>
      <c r="C88" s="82" t="s">
        <v>135</v>
      </c>
      <c r="D88" s="82" t="s">
        <v>460</v>
      </c>
      <c r="E88" s="82" t="s">
        <v>464</v>
      </c>
      <c r="F88" s="76">
        <v>1.2</v>
      </c>
      <c r="G88" s="76">
        <v>0</v>
      </c>
      <c r="H88" s="76">
        <v>0</v>
      </c>
      <c r="I88" s="76">
        <v>0</v>
      </c>
      <c r="J88" s="76">
        <v>1.2</v>
      </c>
      <c r="K88" s="76">
        <v>71</v>
      </c>
      <c r="L88" s="76">
        <f t="shared" si="8"/>
        <v>15.6</v>
      </c>
      <c r="M88" s="76">
        <v>71</v>
      </c>
      <c r="N88" s="76">
        <f t="shared" si="9"/>
        <v>15.6</v>
      </c>
      <c r="O88" s="76">
        <f t="shared" si="7"/>
        <v>55.4</v>
      </c>
      <c r="P88" s="82" t="s">
        <v>158</v>
      </c>
      <c r="Q88" s="82" t="s">
        <v>38</v>
      </c>
      <c r="R88" s="76">
        <v>6.5</v>
      </c>
      <c r="S88" s="76">
        <v>5</v>
      </c>
      <c r="T88" s="82" t="s">
        <v>465</v>
      </c>
      <c r="U88" s="76">
        <v>0</v>
      </c>
      <c r="V88" s="76">
        <v>1.2</v>
      </c>
      <c r="W88" s="86">
        <v>360424103205</v>
      </c>
      <c r="X88" s="82" t="s">
        <v>466</v>
      </c>
      <c r="Y88" s="76">
        <v>2019</v>
      </c>
      <c r="Z88" s="76">
        <v>2019</v>
      </c>
      <c r="AA88" s="76" t="s">
        <v>140</v>
      </c>
      <c r="AB88" s="89"/>
    </row>
    <row r="89" ht="32.4" customHeight="1" spans="1:28">
      <c r="A89" s="76">
        <v>84</v>
      </c>
      <c r="B89" s="82" t="s">
        <v>33</v>
      </c>
      <c r="C89" s="82" t="s">
        <v>135</v>
      </c>
      <c r="D89" s="82" t="s">
        <v>467</v>
      </c>
      <c r="E89" s="82" t="s">
        <v>468</v>
      </c>
      <c r="F89" s="76">
        <v>2</v>
      </c>
      <c r="G89" s="76">
        <v>0</v>
      </c>
      <c r="H89" s="76">
        <v>0</v>
      </c>
      <c r="I89" s="76">
        <v>0</v>
      </c>
      <c r="J89" s="76">
        <v>2</v>
      </c>
      <c r="K89" s="76">
        <v>136</v>
      </c>
      <c r="L89" s="76">
        <f t="shared" si="8"/>
        <v>26</v>
      </c>
      <c r="M89" s="76">
        <v>136</v>
      </c>
      <c r="N89" s="76">
        <f t="shared" si="9"/>
        <v>26</v>
      </c>
      <c r="O89" s="76">
        <f t="shared" si="7"/>
        <v>110</v>
      </c>
      <c r="P89" s="82" t="s">
        <v>158</v>
      </c>
      <c r="Q89" s="82" t="s">
        <v>38</v>
      </c>
      <c r="R89" s="76">
        <v>6.5</v>
      </c>
      <c r="S89" s="76">
        <v>5</v>
      </c>
      <c r="T89" s="82" t="s">
        <v>469</v>
      </c>
      <c r="U89" s="76">
        <v>0</v>
      </c>
      <c r="V89" s="76">
        <v>2</v>
      </c>
      <c r="W89" s="86">
        <v>360424202206</v>
      </c>
      <c r="X89" s="82" t="s">
        <v>470</v>
      </c>
      <c r="Y89" s="76">
        <v>2019</v>
      </c>
      <c r="Z89" s="76">
        <v>2019</v>
      </c>
      <c r="AA89" s="76" t="s">
        <v>140</v>
      </c>
      <c r="AB89" s="89"/>
    </row>
    <row r="90" ht="32.4" customHeight="1" spans="1:28">
      <c r="A90" s="76">
        <v>85</v>
      </c>
      <c r="B90" s="82" t="s">
        <v>33</v>
      </c>
      <c r="C90" s="82" t="s">
        <v>135</v>
      </c>
      <c r="D90" s="82" t="s">
        <v>467</v>
      </c>
      <c r="E90" s="82" t="s">
        <v>471</v>
      </c>
      <c r="F90" s="76">
        <v>2.8</v>
      </c>
      <c r="G90" s="76">
        <v>0</v>
      </c>
      <c r="H90" s="76">
        <v>0</v>
      </c>
      <c r="I90" s="76">
        <v>0</v>
      </c>
      <c r="J90" s="76">
        <v>2.8</v>
      </c>
      <c r="K90" s="76">
        <v>176</v>
      </c>
      <c r="L90" s="76">
        <f t="shared" si="8"/>
        <v>36.4</v>
      </c>
      <c r="M90" s="76">
        <v>176</v>
      </c>
      <c r="N90" s="76">
        <f t="shared" si="9"/>
        <v>36.4</v>
      </c>
      <c r="O90" s="76">
        <f t="shared" si="7"/>
        <v>139.6</v>
      </c>
      <c r="P90" s="82" t="s">
        <v>158</v>
      </c>
      <c r="Q90" s="82" t="s">
        <v>38</v>
      </c>
      <c r="R90" s="76">
        <v>6.5</v>
      </c>
      <c r="S90" s="76">
        <v>5</v>
      </c>
      <c r="T90" s="82" t="s">
        <v>472</v>
      </c>
      <c r="U90" s="76">
        <v>0</v>
      </c>
      <c r="V90" s="76">
        <v>2.8</v>
      </c>
      <c r="W90" s="86">
        <v>360424202205</v>
      </c>
      <c r="X90" s="82" t="s">
        <v>473</v>
      </c>
      <c r="Y90" s="76">
        <v>2019</v>
      </c>
      <c r="Z90" s="76">
        <v>2019</v>
      </c>
      <c r="AA90" s="76" t="s">
        <v>140</v>
      </c>
      <c r="AB90" s="89"/>
    </row>
    <row r="91" ht="32.4" customHeight="1" spans="1:28">
      <c r="A91" s="76">
        <v>86</v>
      </c>
      <c r="B91" s="82" t="s">
        <v>33</v>
      </c>
      <c r="C91" s="82" t="s">
        <v>135</v>
      </c>
      <c r="D91" s="82" t="s">
        <v>474</v>
      </c>
      <c r="E91" s="82" t="s">
        <v>475</v>
      </c>
      <c r="F91" s="82">
        <v>3</v>
      </c>
      <c r="G91" s="76">
        <v>0</v>
      </c>
      <c r="H91" s="76">
        <v>0</v>
      </c>
      <c r="I91" s="76">
        <v>0</v>
      </c>
      <c r="J91" s="82">
        <v>3</v>
      </c>
      <c r="K91" s="76">
        <v>127</v>
      </c>
      <c r="L91" s="76">
        <f t="shared" si="8"/>
        <v>39</v>
      </c>
      <c r="M91" s="76">
        <v>127</v>
      </c>
      <c r="N91" s="76">
        <f t="shared" si="9"/>
        <v>39</v>
      </c>
      <c r="O91" s="82">
        <f t="shared" si="7"/>
        <v>88</v>
      </c>
      <c r="P91" s="82" t="s">
        <v>158</v>
      </c>
      <c r="Q91" s="82" t="s">
        <v>38</v>
      </c>
      <c r="R91" s="82">
        <v>6.5</v>
      </c>
      <c r="S91" s="82">
        <v>5</v>
      </c>
      <c r="T91" s="82" t="s">
        <v>476</v>
      </c>
      <c r="U91" s="82" t="s">
        <v>477</v>
      </c>
      <c r="V91" s="82" t="s">
        <v>478</v>
      </c>
      <c r="W91" s="86">
        <v>360424204206</v>
      </c>
      <c r="X91" s="82" t="s">
        <v>479</v>
      </c>
      <c r="Y91" s="82">
        <v>2019</v>
      </c>
      <c r="Z91" s="82">
        <v>2019</v>
      </c>
      <c r="AA91" s="76" t="s">
        <v>140</v>
      </c>
      <c r="AB91" s="95"/>
    </row>
    <row r="92" ht="32.4" customHeight="1" spans="1:29">
      <c r="A92" s="76">
        <v>87</v>
      </c>
      <c r="B92" s="82" t="s">
        <v>33</v>
      </c>
      <c r="C92" s="82" t="s">
        <v>135</v>
      </c>
      <c r="D92" s="82" t="s">
        <v>480</v>
      </c>
      <c r="E92" s="82" t="s">
        <v>481</v>
      </c>
      <c r="F92" s="82">
        <v>1.6</v>
      </c>
      <c r="G92" s="76">
        <v>0</v>
      </c>
      <c r="H92" s="76">
        <v>0</v>
      </c>
      <c r="I92" s="76">
        <v>0</v>
      </c>
      <c r="J92" s="82">
        <v>1.6</v>
      </c>
      <c r="K92" s="76">
        <v>124</v>
      </c>
      <c r="L92" s="76">
        <f t="shared" si="8"/>
        <v>20.8</v>
      </c>
      <c r="M92" s="76">
        <v>124</v>
      </c>
      <c r="N92" s="76">
        <f t="shared" si="9"/>
        <v>20.8</v>
      </c>
      <c r="O92" s="82">
        <f t="shared" si="7"/>
        <v>103.2</v>
      </c>
      <c r="P92" s="82" t="s">
        <v>158</v>
      </c>
      <c r="Q92" s="82" t="s">
        <v>38</v>
      </c>
      <c r="R92" s="82">
        <v>6.5</v>
      </c>
      <c r="S92" s="82">
        <v>5</v>
      </c>
      <c r="T92" s="82" t="s">
        <v>482</v>
      </c>
      <c r="U92" s="82">
        <v>0</v>
      </c>
      <c r="V92" s="82">
        <v>1.6</v>
      </c>
      <c r="W92" s="86">
        <v>360424116200</v>
      </c>
      <c r="X92" s="82" t="s">
        <v>483</v>
      </c>
      <c r="Y92" s="82">
        <v>2019</v>
      </c>
      <c r="Z92" s="82">
        <v>2019</v>
      </c>
      <c r="AA92" s="76" t="s">
        <v>140</v>
      </c>
      <c r="AB92" s="95"/>
      <c r="AC92" s="94"/>
    </row>
    <row r="93" ht="32.4" customHeight="1" spans="1:28">
      <c r="A93" s="76">
        <v>88</v>
      </c>
      <c r="B93" s="82" t="s">
        <v>33</v>
      </c>
      <c r="C93" s="82" t="s">
        <v>135</v>
      </c>
      <c r="D93" s="82" t="s">
        <v>480</v>
      </c>
      <c r="E93" s="82" t="s">
        <v>484</v>
      </c>
      <c r="F93" s="82">
        <v>4.5</v>
      </c>
      <c r="G93" s="76">
        <v>0</v>
      </c>
      <c r="H93" s="76">
        <v>0</v>
      </c>
      <c r="I93" s="76">
        <v>0</v>
      </c>
      <c r="J93" s="82">
        <v>4.5</v>
      </c>
      <c r="K93" s="76">
        <v>198</v>
      </c>
      <c r="L93" s="76">
        <f t="shared" si="8"/>
        <v>58.5</v>
      </c>
      <c r="M93" s="76">
        <v>198</v>
      </c>
      <c r="N93" s="76">
        <f t="shared" si="9"/>
        <v>58.5</v>
      </c>
      <c r="O93" s="82">
        <f t="shared" si="7"/>
        <v>139.5</v>
      </c>
      <c r="P93" s="82" t="s">
        <v>158</v>
      </c>
      <c r="Q93" s="82" t="s">
        <v>38</v>
      </c>
      <c r="R93" s="82">
        <v>6.5</v>
      </c>
      <c r="S93" s="82">
        <v>5</v>
      </c>
      <c r="T93" s="82" t="s">
        <v>485</v>
      </c>
      <c r="U93" s="82">
        <v>0</v>
      </c>
      <c r="V93" s="82">
        <v>4.5</v>
      </c>
      <c r="W93" s="86">
        <v>360424116207</v>
      </c>
      <c r="X93" s="82" t="s">
        <v>486</v>
      </c>
      <c r="Y93" s="82">
        <v>2019</v>
      </c>
      <c r="Z93" s="82">
        <v>2019</v>
      </c>
      <c r="AA93" s="76" t="s">
        <v>140</v>
      </c>
      <c r="AB93" s="95"/>
    </row>
    <row r="94" ht="32.4" customHeight="1" spans="1:28">
      <c r="A94" s="76">
        <v>89</v>
      </c>
      <c r="B94" s="82" t="s">
        <v>33</v>
      </c>
      <c r="C94" s="82" t="s">
        <v>135</v>
      </c>
      <c r="D94" s="82" t="s">
        <v>487</v>
      </c>
      <c r="E94" s="82" t="s">
        <v>488</v>
      </c>
      <c r="F94" s="82">
        <v>0.9</v>
      </c>
      <c r="G94" s="76">
        <v>0</v>
      </c>
      <c r="H94" s="76">
        <v>0</v>
      </c>
      <c r="I94" s="76">
        <v>0</v>
      </c>
      <c r="J94" s="82">
        <v>0.9</v>
      </c>
      <c r="K94" s="76">
        <v>89</v>
      </c>
      <c r="L94" s="76">
        <f t="shared" si="8"/>
        <v>11.7</v>
      </c>
      <c r="M94" s="76">
        <v>89</v>
      </c>
      <c r="N94" s="76">
        <f t="shared" si="9"/>
        <v>11.7</v>
      </c>
      <c r="O94" s="82">
        <f t="shared" si="7"/>
        <v>77.3</v>
      </c>
      <c r="P94" s="82" t="s">
        <v>158</v>
      </c>
      <c r="Q94" s="82" t="s">
        <v>38</v>
      </c>
      <c r="R94" s="82">
        <v>6.5</v>
      </c>
      <c r="S94" s="82">
        <v>5</v>
      </c>
      <c r="T94" s="82" t="s">
        <v>489</v>
      </c>
      <c r="U94" s="82">
        <v>10</v>
      </c>
      <c r="V94" s="82">
        <v>10.9</v>
      </c>
      <c r="W94" s="86">
        <v>360424109208</v>
      </c>
      <c r="X94" s="82" t="s">
        <v>490</v>
      </c>
      <c r="Y94" s="82">
        <v>2019</v>
      </c>
      <c r="Z94" s="82">
        <v>2019</v>
      </c>
      <c r="AA94" s="76" t="s">
        <v>140</v>
      </c>
      <c r="AB94" s="95"/>
    </row>
    <row r="96" spans="24:24">
      <c r="X96" s="93"/>
    </row>
  </sheetData>
  <mergeCells count="24">
    <mergeCell ref="A1:B1"/>
    <mergeCell ref="A2:AB2"/>
    <mergeCell ref="F3:J3"/>
    <mergeCell ref="M3:O3"/>
    <mergeCell ref="Y3:Z3"/>
    <mergeCell ref="B5:D5"/>
    <mergeCell ref="A3:A4"/>
    <mergeCell ref="B3:B4"/>
    <mergeCell ref="C3:C4"/>
    <mergeCell ref="D3:D4"/>
    <mergeCell ref="E3:E4"/>
    <mergeCell ref="K3:K4"/>
    <mergeCell ref="L3:L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A3:AA4"/>
    <mergeCell ref="AB3:AB4"/>
  </mergeCells>
  <printOptions horizontalCentered="1"/>
  <pageMargins left="0.393055555555556" right="0.393055555555556" top="0.708333333333333" bottom="0.786805555555556" header="0.511805555555556" footer="0.393055555555556"/>
  <pageSetup paperSize="9" scale="80" fitToHeight="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6"/>
  <sheetViews>
    <sheetView workbookViewId="0">
      <pane xSplit="4" ySplit="3" topLeftCell="E52" activePane="bottomRight" state="frozen"/>
      <selection/>
      <selection pane="topRight"/>
      <selection pane="bottomLeft"/>
      <selection pane="bottomRight" activeCell="A55" sqref="$A52:$XFD55"/>
    </sheetView>
  </sheetViews>
  <sheetFormatPr defaultColWidth="9.1047619047619" defaultRowHeight="13.5"/>
  <cols>
    <col min="1" max="1" width="5" style="3" customWidth="1"/>
    <col min="2" max="2" width="9.1047619047619" style="3"/>
    <col min="3" max="3" width="7.55238095238095" style="3" customWidth="1"/>
    <col min="4" max="4" width="9.1047619047619" style="3" customWidth="1"/>
    <col min="5" max="5" width="10.3333333333333" style="3" hidden="1" customWidth="1"/>
    <col min="6" max="6" width="9.1047619047619" style="62"/>
    <col min="7" max="8" width="9.1047619047619" style="3"/>
    <col min="9" max="9" width="7.88571428571429" style="3" customWidth="1"/>
    <col min="10" max="10" width="8.33333333333333" style="3" customWidth="1"/>
    <col min="11" max="11" width="6" style="3" customWidth="1"/>
    <col min="12" max="12" width="6.66666666666667" style="3" customWidth="1"/>
    <col min="13" max="13" width="13" style="3" customWidth="1"/>
    <col min="14" max="14" width="9.1047619047619" style="3"/>
    <col min="15" max="15" width="9.33333333333333" style="3" customWidth="1"/>
    <col min="16" max="16" width="8.55238095238095" style="63" customWidth="1"/>
    <col min="17" max="17" width="8.43809523809524" style="3" customWidth="1"/>
    <col min="18" max="18" width="11.8857142857143" style="3" customWidth="1"/>
    <col min="19" max="20" width="6.1047619047619" style="3" customWidth="1"/>
    <col min="21" max="21" width="4.33333333333333" style="3" customWidth="1"/>
    <col min="22" max="16384" width="9.1047619047619" style="3"/>
  </cols>
  <sheetData>
    <row r="1" ht="19.5" customHeight="1" spans="1:21">
      <c r="A1" s="4" t="s">
        <v>491</v>
      </c>
      <c r="B1" s="64"/>
      <c r="C1" s="65"/>
      <c r="D1" s="65"/>
      <c r="E1" s="65"/>
      <c r="F1" s="65"/>
      <c r="G1" s="65"/>
      <c r="H1" s="65"/>
      <c r="I1" s="65"/>
      <c r="J1" s="66"/>
      <c r="K1" s="65"/>
      <c r="L1" s="65"/>
      <c r="M1" s="65"/>
      <c r="N1" s="65"/>
      <c r="O1" s="65"/>
      <c r="P1" s="67"/>
      <c r="Q1" s="65"/>
      <c r="R1" s="65"/>
      <c r="S1" s="65"/>
      <c r="T1" s="65"/>
      <c r="U1" s="65"/>
    </row>
    <row r="2" ht="29.25" customHeight="1" spans="1:21">
      <c r="A2" s="6" t="s">
        <v>492</v>
      </c>
      <c r="B2" s="6" t="s">
        <v>8</v>
      </c>
      <c r="C2" s="6" t="s">
        <v>8</v>
      </c>
      <c r="D2" s="6" t="s">
        <v>8</v>
      </c>
      <c r="E2" s="6" t="s">
        <v>8</v>
      </c>
      <c r="F2" s="6" t="s">
        <v>8</v>
      </c>
      <c r="G2" s="6" t="s">
        <v>8</v>
      </c>
      <c r="H2" s="6" t="s">
        <v>8</v>
      </c>
      <c r="I2" s="6" t="s">
        <v>8</v>
      </c>
      <c r="J2" s="6" t="s">
        <v>8</v>
      </c>
      <c r="K2" s="6" t="s">
        <v>8</v>
      </c>
      <c r="L2" s="6" t="s">
        <v>8</v>
      </c>
      <c r="M2" s="6" t="s">
        <v>8</v>
      </c>
      <c r="N2" s="6" t="s">
        <v>8</v>
      </c>
      <c r="O2" s="6" t="s">
        <v>8</v>
      </c>
      <c r="P2" s="6" t="s">
        <v>8</v>
      </c>
      <c r="Q2" s="6" t="s">
        <v>8</v>
      </c>
      <c r="R2" s="6" t="s">
        <v>8</v>
      </c>
      <c r="S2" s="6" t="s">
        <v>8</v>
      </c>
      <c r="T2" s="6" t="s">
        <v>8</v>
      </c>
      <c r="U2" s="6" t="s">
        <v>8</v>
      </c>
    </row>
    <row r="3" ht="48" spans="1:21">
      <c r="A3" s="9" t="s">
        <v>493</v>
      </c>
      <c r="B3" s="9" t="s">
        <v>3</v>
      </c>
      <c r="C3" s="9" t="s">
        <v>4</v>
      </c>
      <c r="D3" s="9" t="s">
        <v>494</v>
      </c>
      <c r="E3" s="9" t="s">
        <v>495</v>
      </c>
      <c r="F3" s="9" t="s">
        <v>496</v>
      </c>
      <c r="G3" s="9" t="s">
        <v>16</v>
      </c>
      <c r="H3" s="9" t="s">
        <v>497</v>
      </c>
      <c r="I3" s="9" t="s">
        <v>498</v>
      </c>
      <c r="J3" s="68" t="s">
        <v>499</v>
      </c>
      <c r="K3" s="9" t="s">
        <v>500</v>
      </c>
      <c r="L3" s="9" t="s">
        <v>501</v>
      </c>
      <c r="M3" s="9" t="s">
        <v>502</v>
      </c>
      <c r="N3" s="9" t="s">
        <v>503</v>
      </c>
      <c r="O3" s="9" t="s">
        <v>9</v>
      </c>
      <c r="P3" s="69" t="s">
        <v>10</v>
      </c>
      <c r="Q3" s="9" t="s">
        <v>504</v>
      </c>
      <c r="R3" s="9" t="s">
        <v>505</v>
      </c>
      <c r="S3" s="9" t="s">
        <v>31</v>
      </c>
      <c r="T3" s="9" t="s">
        <v>32</v>
      </c>
      <c r="U3" s="9" t="s">
        <v>23</v>
      </c>
    </row>
    <row r="4" s="60" customFormat="1" ht="24" customHeight="1" spans="1:21">
      <c r="A4" s="9"/>
      <c r="B4" s="9" t="s">
        <v>506</v>
      </c>
      <c r="C4" s="9"/>
      <c r="D4" s="9">
        <v>52</v>
      </c>
      <c r="E4" s="9"/>
      <c r="F4" s="34"/>
      <c r="G4" s="34" t="s">
        <v>8</v>
      </c>
      <c r="H4" s="9"/>
      <c r="I4" s="9"/>
      <c r="J4" s="35">
        <f>SUM(J5:J56)</f>
        <v>1594.09</v>
      </c>
      <c r="K4" s="35"/>
      <c r="L4" s="35"/>
      <c r="M4" s="35"/>
      <c r="N4" s="35"/>
      <c r="O4" s="35">
        <f>SUM(O5:O56)</f>
        <v>6902</v>
      </c>
      <c r="P4" s="69">
        <f>SUM(P5:P56)</f>
        <v>2033</v>
      </c>
      <c r="Q4" s="35">
        <f>SUM(Q5:Q56)</f>
        <v>4869</v>
      </c>
      <c r="R4" s="34"/>
      <c r="S4" s="9"/>
      <c r="T4" s="9"/>
      <c r="U4" s="9"/>
    </row>
    <row r="5" s="61" customFormat="1" ht="37.2" customHeight="1" spans="1:21">
      <c r="A5" s="11">
        <v>1</v>
      </c>
      <c r="B5" s="11" t="s">
        <v>33</v>
      </c>
      <c r="C5" s="11" t="s">
        <v>126</v>
      </c>
      <c r="D5" s="11" t="s">
        <v>507</v>
      </c>
      <c r="E5" s="11" t="s">
        <v>508</v>
      </c>
      <c r="F5" s="11" t="s">
        <v>509</v>
      </c>
      <c r="G5" s="11" t="s">
        <v>510</v>
      </c>
      <c r="H5" s="11" t="s">
        <v>511</v>
      </c>
      <c r="I5" s="10">
        <v>1.305</v>
      </c>
      <c r="J5" s="70">
        <v>22.04</v>
      </c>
      <c r="K5" s="10">
        <v>7.5</v>
      </c>
      <c r="L5" s="11" t="s">
        <v>512</v>
      </c>
      <c r="M5" s="11" t="s">
        <v>513</v>
      </c>
      <c r="N5" s="11" t="s">
        <v>514</v>
      </c>
      <c r="O5" s="10">
        <v>93</v>
      </c>
      <c r="P5" s="16">
        <v>33</v>
      </c>
      <c r="Q5" s="10">
        <f t="shared" ref="Q5:Q28" si="0">O5-P5</f>
        <v>60</v>
      </c>
      <c r="R5" s="11" t="s">
        <v>515</v>
      </c>
      <c r="S5" s="10">
        <v>2019</v>
      </c>
      <c r="T5" s="10">
        <v>2019</v>
      </c>
      <c r="U5" s="11"/>
    </row>
    <row r="6" s="61" customFormat="1" ht="37.2" customHeight="1" spans="1:21">
      <c r="A6" s="11">
        <v>2</v>
      </c>
      <c r="B6" s="11" t="s">
        <v>33</v>
      </c>
      <c r="C6" s="11" t="s">
        <v>126</v>
      </c>
      <c r="D6" s="11" t="s">
        <v>516</v>
      </c>
      <c r="E6" s="11" t="s">
        <v>508</v>
      </c>
      <c r="F6" s="11" t="s">
        <v>517</v>
      </c>
      <c r="G6" s="11" t="s">
        <v>133</v>
      </c>
      <c r="H6" s="11" t="s">
        <v>518</v>
      </c>
      <c r="I6" s="10">
        <v>4.943</v>
      </c>
      <c r="J6" s="70">
        <v>23.04</v>
      </c>
      <c r="K6" s="10">
        <v>6.5</v>
      </c>
      <c r="L6" s="11" t="s">
        <v>512</v>
      </c>
      <c r="M6" s="11" t="s">
        <v>519</v>
      </c>
      <c r="N6" s="11" t="s">
        <v>514</v>
      </c>
      <c r="O6" s="10">
        <v>110</v>
      </c>
      <c r="P6" s="16">
        <v>22</v>
      </c>
      <c r="Q6" s="10">
        <f t="shared" si="0"/>
        <v>88</v>
      </c>
      <c r="R6" s="11" t="s">
        <v>515</v>
      </c>
      <c r="S6" s="10">
        <v>2019</v>
      </c>
      <c r="T6" s="10">
        <v>2019</v>
      </c>
      <c r="U6" s="11"/>
    </row>
    <row r="7" s="61" customFormat="1" ht="37.2" customHeight="1" spans="1:21">
      <c r="A7" s="11">
        <v>3</v>
      </c>
      <c r="B7" s="11" t="s">
        <v>33</v>
      </c>
      <c r="C7" s="11" t="s">
        <v>126</v>
      </c>
      <c r="D7" s="11" t="s">
        <v>402</v>
      </c>
      <c r="E7" s="11" t="s">
        <v>508</v>
      </c>
      <c r="F7" s="11" t="s">
        <v>520</v>
      </c>
      <c r="G7" s="11" t="s">
        <v>521</v>
      </c>
      <c r="H7" s="11" t="s">
        <v>522</v>
      </c>
      <c r="I7" s="10">
        <v>40.717</v>
      </c>
      <c r="J7" s="70">
        <v>16.04</v>
      </c>
      <c r="K7" s="10">
        <v>7</v>
      </c>
      <c r="L7" s="11" t="s">
        <v>512</v>
      </c>
      <c r="M7" s="11" t="s">
        <v>523</v>
      </c>
      <c r="N7" s="11" t="s">
        <v>514</v>
      </c>
      <c r="O7" s="10">
        <v>60</v>
      </c>
      <c r="P7" s="16">
        <v>17</v>
      </c>
      <c r="Q7" s="10">
        <f t="shared" si="0"/>
        <v>43</v>
      </c>
      <c r="R7" s="11" t="s">
        <v>515</v>
      </c>
      <c r="S7" s="10">
        <v>2019</v>
      </c>
      <c r="T7" s="10">
        <v>2019</v>
      </c>
      <c r="U7" s="11"/>
    </row>
    <row r="8" s="61" customFormat="1" ht="37.2" customHeight="1" spans="1:21">
      <c r="A8" s="11">
        <v>4</v>
      </c>
      <c r="B8" s="11" t="s">
        <v>33</v>
      </c>
      <c r="C8" s="11" t="s">
        <v>126</v>
      </c>
      <c r="D8" s="11" t="s">
        <v>387</v>
      </c>
      <c r="E8" s="11" t="s">
        <v>508</v>
      </c>
      <c r="F8" s="11" t="s">
        <v>524</v>
      </c>
      <c r="G8" s="11" t="s">
        <v>510</v>
      </c>
      <c r="H8" s="11" t="s">
        <v>525</v>
      </c>
      <c r="I8" s="10">
        <v>13.324</v>
      </c>
      <c r="J8" s="70">
        <v>32.04</v>
      </c>
      <c r="K8" s="10">
        <v>7.5</v>
      </c>
      <c r="L8" s="11" t="s">
        <v>512</v>
      </c>
      <c r="M8" s="11" t="s">
        <v>526</v>
      </c>
      <c r="N8" s="11" t="s">
        <v>514</v>
      </c>
      <c r="O8" s="10">
        <v>116</v>
      </c>
      <c r="P8" s="16">
        <v>48</v>
      </c>
      <c r="Q8" s="10">
        <f t="shared" si="0"/>
        <v>68</v>
      </c>
      <c r="R8" s="11" t="s">
        <v>515</v>
      </c>
      <c r="S8" s="10">
        <v>2019</v>
      </c>
      <c r="T8" s="10">
        <v>2019</v>
      </c>
      <c r="U8" s="11"/>
    </row>
    <row r="9" s="61" customFormat="1" ht="37.2" customHeight="1" spans="1:21">
      <c r="A9" s="11">
        <v>5</v>
      </c>
      <c r="B9" s="11" t="s">
        <v>33</v>
      </c>
      <c r="C9" s="11" t="s">
        <v>126</v>
      </c>
      <c r="D9" s="11" t="s">
        <v>527</v>
      </c>
      <c r="E9" s="11" t="s">
        <v>508</v>
      </c>
      <c r="F9" s="11" t="s">
        <v>528</v>
      </c>
      <c r="G9" s="11" t="s">
        <v>529</v>
      </c>
      <c r="H9" s="11" t="s">
        <v>530</v>
      </c>
      <c r="I9" s="10">
        <v>16.601</v>
      </c>
      <c r="J9" s="70">
        <v>37.04</v>
      </c>
      <c r="K9" s="10">
        <v>7.5</v>
      </c>
      <c r="L9" s="11" t="s">
        <v>531</v>
      </c>
      <c r="M9" s="11" t="s">
        <v>532</v>
      </c>
      <c r="N9" s="11" t="s">
        <v>514</v>
      </c>
      <c r="O9" s="10">
        <v>153</v>
      </c>
      <c r="P9" s="16">
        <v>56</v>
      </c>
      <c r="Q9" s="10">
        <f t="shared" si="0"/>
        <v>97</v>
      </c>
      <c r="R9" s="11" t="s">
        <v>515</v>
      </c>
      <c r="S9" s="10">
        <v>2019</v>
      </c>
      <c r="T9" s="10">
        <v>2020</v>
      </c>
      <c r="U9" s="11"/>
    </row>
    <row r="10" s="61" customFormat="1" ht="37.2" customHeight="1" spans="1:21">
      <c r="A10" s="11">
        <v>6</v>
      </c>
      <c r="B10" s="11" t="s">
        <v>33</v>
      </c>
      <c r="C10" s="11" t="s">
        <v>126</v>
      </c>
      <c r="D10" s="11" t="s">
        <v>527</v>
      </c>
      <c r="E10" s="11" t="s">
        <v>508</v>
      </c>
      <c r="F10" s="11" t="s">
        <v>533</v>
      </c>
      <c r="G10" s="11" t="s">
        <v>529</v>
      </c>
      <c r="H10" s="11" t="s">
        <v>534</v>
      </c>
      <c r="I10" s="10">
        <v>15.825</v>
      </c>
      <c r="J10" s="70">
        <v>37.04</v>
      </c>
      <c r="K10" s="10">
        <v>7.5</v>
      </c>
      <c r="L10" s="11" t="s">
        <v>531</v>
      </c>
      <c r="M10" s="11" t="s">
        <v>535</v>
      </c>
      <c r="N10" s="11" t="s">
        <v>514</v>
      </c>
      <c r="O10" s="10">
        <v>153</v>
      </c>
      <c r="P10" s="16">
        <v>56</v>
      </c>
      <c r="Q10" s="10">
        <f t="shared" si="0"/>
        <v>97</v>
      </c>
      <c r="R10" s="11" t="s">
        <v>515</v>
      </c>
      <c r="S10" s="10">
        <v>2019</v>
      </c>
      <c r="T10" s="10">
        <v>2020</v>
      </c>
      <c r="U10" s="11"/>
    </row>
    <row r="11" s="61" customFormat="1" ht="37.2" customHeight="1" spans="1:21">
      <c r="A11" s="11">
        <v>7</v>
      </c>
      <c r="B11" s="11" t="s">
        <v>33</v>
      </c>
      <c r="C11" s="11" t="s">
        <v>126</v>
      </c>
      <c r="D11" s="11" t="s">
        <v>536</v>
      </c>
      <c r="E11" s="11" t="s">
        <v>508</v>
      </c>
      <c r="F11" s="11" t="s">
        <v>537</v>
      </c>
      <c r="G11" s="11" t="s">
        <v>538</v>
      </c>
      <c r="H11" s="11" t="s">
        <v>539</v>
      </c>
      <c r="I11" s="10">
        <v>8.329</v>
      </c>
      <c r="J11" s="70">
        <v>34.04</v>
      </c>
      <c r="K11" s="10">
        <v>7.5</v>
      </c>
      <c r="L11" s="11" t="s">
        <v>512</v>
      </c>
      <c r="M11" s="11" t="s">
        <v>540</v>
      </c>
      <c r="N11" s="11" t="s">
        <v>514</v>
      </c>
      <c r="O11" s="10">
        <v>116</v>
      </c>
      <c r="P11" s="16">
        <v>51</v>
      </c>
      <c r="Q11" s="10">
        <f t="shared" si="0"/>
        <v>65</v>
      </c>
      <c r="R11" s="11" t="s">
        <v>515</v>
      </c>
      <c r="S11" s="10">
        <v>2019</v>
      </c>
      <c r="T11" s="10">
        <v>2019</v>
      </c>
      <c r="U11" s="11"/>
    </row>
    <row r="12" s="61" customFormat="1" ht="37.2" customHeight="1" spans="1:21">
      <c r="A12" s="11">
        <v>8</v>
      </c>
      <c r="B12" s="11" t="s">
        <v>33</v>
      </c>
      <c r="C12" s="11" t="s">
        <v>126</v>
      </c>
      <c r="D12" s="11" t="s">
        <v>541</v>
      </c>
      <c r="E12" s="11" t="s">
        <v>508</v>
      </c>
      <c r="F12" s="11" t="s">
        <v>542</v>
      </c>
      <c r="G12" s="11" t="s">
        <v>543</v>
      </c>
      <c r="H12" s="11" t="s">
        <v>544</v>
      </c>
      <c r="I12" s="10">
        <v>0.861</v>
      </c>
      <c r="J12" s="70">
        <v>17</v>
      </c>
      <c r="K12" s="10">
        <v>7</v>
      </c>
      <c r="L12" s="11" t="s">
        <v>512</v>
      </c>
      <c r="M12" s="11" t="s">
        <v>545</v>
      </c>
      <c r="N12" s="11" t="s">
        <v>514</v>
      </c>
      <c r="O12" s="10">
        <v>64</v>
      </c>
      <c r="P12" s="16">
        <v>18</v>
      </c>
      <c r="Q12" s="10">
        <f t="shared" si="0"/>
        <v>46</v>
      </c>
      <c r="R12" s="11" t="s">
        <v>515</v>
      </c>
      <c r="S12" s="10">
        <v>2019</v>
      </c>
      <c r="T12" s="10">
        <v>2019</v>
      </c>
      <c r="U12" s="11"/>
    </row>
    <row r="13" s="61" customFormat="1" ht="37.2" customHeight="1" spans="1:21">
      <c r="A13" s="11">
        <v>9</v>
      </c>
      <c r="B13" s="11" t="s">
        <v>33</v>
      </c>
      <c r="C13" s="11" t="s">
        <v>126</v>
      </c>
      <c r="D13" s="11" t="s">
        <v>546</v>
      </c>
      <c r="E13" s="11" t="s">
        <v>508</v>
      </c>
      <c r="F13" s="11" t="s">
        <v>547</v>
      </c>
      <c r="G13" s="11" t="s">
        <v>548</v>
      </c>
      <c r="H13" s="11" t="s">
        <v>549</v>
      </c>
      <c r="I13" s="10">
        <v>0.475</v>
      </c>
      <c r="J13" s="70">
        <v>53.04</v>
      </c>
      <c r="K13" s="10">
        <v>6.5</v>
      </c>
      <c r="L13" s="11" t="s">
        <v>531</v>
      </c>
      <c r="M13" s="11" t="s">
        <v>550</v>
      </c>
      <c r="N13" s="11" t="s">
        <v>514</v>
      </c>
      <c r="O13" s="10">
        <v>188</v>
      </c>
      <c r="P13" s="16">
        <v>69</v>
      </c>
      <c r="Q13" s="10">
        <f t="shared" si="0"/>
        <v>119</v>
      </c>
      <c r="R13" s="11" t="s">
        <v>515</v>
      </c>
      <c r="S13" s="10">
        <v>2019</v>
      </c>
      <c r="T13" s="10">
        <v>2020</v>
      </c>
      <c r="U13" s="11"/>
    </row>
    <row r="14" s="61" customFormat="1" ht="37.2" customHeight="1" spans="1:21">
      <c r="A14" s="11">
        <v>10</v>
      </c>
      <c r="B14" s="11" t="s">
        <v>33</v>
      </c>
      <c r="C14" s="11" t="s">
        <v>126</v>
      </c>
      <c r="D14" s="11" t="s">
        <v>551</v>
      </c>
      <c r="E14" s="11" t="s">
        <v>508</v>
      </c>
      <c r="F14" s="11" t="s">
        <v>552</v>
      </c>
      <c r="G14" s="11" t="s">
        <v>553</v>
      </c>
      <c r="H14" s="11" t="s">
        <v>554</v>
      </c>
      <c r="I14" s="10">
        <v>3.053</v>
      </c>
      <c r="J14" s="70">
        <v>39.04</v>
      </c>
      <c r="K14" s="10">
        <v>7</v>
      </c>
      <c r="L14" s="11" t="s">
        <v>531</v>
      </c>
      <c r="M14" s="11" t="s">
        <v>555</v>
      </c>
      <c r="N14" s="11" t="s">
        <v>514</v>
      </c>
      <c r="O14" s="10">
        <v>187</v>
      </c>
      <c r="P14" s="16">
        <v>55</v>
      </c>
      <c r="Q14" s="10">
        <f t="shared" si="0"/>
        <v>132</v>
      </c>
      <c r="R14" s="11" t="s">
        <v>515</v>
      </c>
      <c r="S14" s="10">
        <v>2019</v>
      </c>
      <c r="T14" s="10">
        <v>2020</v>
      </c>
      <c r="U14" s="11"/>
    </row>
    <row r="15" s="61" customFormat="1" ht="37.2" customHeight="1" spans="1:21">
      <c r="A15" s="11">
        <v>11</v>
      </c>
      <c r="B15" s="11" t="s">
        <v>33</v>
      </c>
      <c r="C15" s="11" t="s">
        <v>126</v>
      </c>
      <c r="D15" s="11" t="s">
        <v>541</v>
      </c>
      <c r="E15" s="11" t="s">
        <v>508</v>
      </c>
      <c r="F15" s="11" t="s">
        <v>556</v>
      </c>
      <c r="G15" s="11" t="s">
        <v>557</v>
      </c>
      <c r="H15" s="11" t="s">
        <v>558</v>
      </c>
      <c r="I15" s="10">
        <v>0.018</v>
      </c>
      <c r="J15" s="70">
        <v>41</v>
      </c>
      <c r="K15" s="10">
        <v>7</v>
      </c>
      <c r="L15" s="11" t="s">
        <v>531</v>
      </c>
      <c r="M15" s="11" t="s">
        <v>559</v>
      </c>
      <c r="N15" s="11" t="s">
        <v>514</v>
      </c>
      <c r="O15" s="10">
        <v>202</v>
      </c>
      <c r="P15" s="16">
        <v>57</v>
      </c>
      <c r="Q15" s="10">
        <f t="shared" si="0"/>
        <v>145</v>
      </c>
      <c r="R15" s="11" t="s">
        <v>515</v>
      </c>
      <c r="S15" s="10">
        <v>2019</v>
      </c>
      <c r="T15" s="10">
        <v>2020</v>
      </c>
      <c r="U15" s="11"/>
    </row>
    <row r="16" s="61" customFormat="1" ht="37.2" customHeight="1" spans="1:21">
      <c r="A16" s="11">
        <v>12</v>
      </c>
      <c r="B16" s="11" t="s">
        <v>33</v>
      </c>
      <c r="C16" s="11" t="s">
        <v>135</v>
      </c>
      <c r="D16" s="11" t="s">
        <v>467</v>
      </c>
      <c r="E16" s="11" t="s">
        <v>560</v>
      </c>
      <c r="F16" s="11" t="s">
        <v>561</v>
      </c>
      <c r="G16" s="11" t="s">
        <v>562</v>
      </c>
      <c r="H16" s="11" t="s">
        <v>563</v>
      </c>
      <c r="I16" s="10">
        <v>13.382</v>
      </c>
      <c r="J16" s="70">
        <v>26.04</v>
      </c>
      <c r="K16" s="10">
        <v>7.5</v>
      </c>
      <c r="L16" s="11" t="s">
        <v>512</v>
      </c>
      <c r="M16" s="11" t="s">
        <v>564</v>
      </c>
      <c r="N16" s="11" t="s">
        <v>514</v>
      </c>
      <c r="O16" s="10">
        <v>116</v>
      </c>
      <c r="P16" s="16">
        <v>39</v>
      </c>
      <c r="Q16" s="10">
        <f t="shared" si="0"/>
        <v>77</v>
      </c>
      <c r="R16" s="11" t="s">
        <v>515</v>
      </c>
      <c r="S16" s="10">
        <v>2019</v>
      </c>
      <c r="T16" s="10">
        <v>2019</v>
      </c>
      <c r="U16" s="11"/>
    </row>
    <row r="17" s="61" customFormat="1" ht="37.2" customHeight="1" spans="1:21">
      <c r="A17" s="11">
        <v>13</v>
      </c>
      <c r="B17" s="11" t="s">
        <v>33</v>
      </c>
      <c r="C17" s="11" t="s">
        <v>135</v>
      </c>
      <c r="D17" s="11" t="s">
        <v>565</v>
      </c>
      <c r="E17" s="11" t="s">
        <v>560</v>
      </c>
      <c r="F17" s="11" t="s">
        <v>566</v>
      </c>
      <c r="G17" s="11" t="s">
        <v>567</v>
      </c>
      <c r="H17" s="11" t="s">
        <v>568</v>
      </c>
      <c r="I17" s="10">
        <v>12.292</v>
      </c>
      <c r="J17" s="70">
        <v>24.7</v>
      </c>
      <c r="K17" s="10">
        <v>7</v>
      </c>
      <c r="L17" s="11" t="s">
        <v>531</v>
      </c>
      <c r="M17" s="11" t="s">
        <v>569</v>
      </c>
      <c r="N17" s="11" t="s">
        <v>514</v>
      </c>
      <c r="O17" s="10">
        <v>113</v>
      </c>
      <c r="P17" s="16">
        <v>35</v>
      </c>
      <c r="Q17" s="10">
        <f t="shared" si="0"/>
        <v>78</v>
      </c>
      <c r="R17" s="11" t="s">
        <v>515</v>
      </c>
      <c r="S17" s="10">
        <v>2019</v>
      </c>
      <c r="T17" s="10">
        <v>2020</v>
      </c>
      <c r="U17" s="11"/>
    </row>
    <row r="18" s="61" customFormat="1" ht="37.2" customHeight="1" spans="1:21">
      <c r="A18" s="11">
        <v>14</v>
      </c>
      <c r="B18" s="11" t="s">
        <v>33</v>
      </c>
      <c r="C18" s="11" t="s">
        <v>155</v>
      </c>
      <c r="D18" s="11" t="s">
        <v>570</v>
      </c>
      <c r="E18" s="11" t="s">
        <v>571</v>
      </c>
      <c r="F18" s="11" t="s">
        <v>572</v>
      </c>
      <c r="G18" s="11" t="s">
        <v>573</v>
      </c>
      <c r="H18" s="11" t="s">
        <v>574</v>
      </c>
      <c r="I18" s="10">
        <v>9.241</v>
      </c>
      <c r="J18" s="70">
        <v>18.04</v>
      </c>
      <c r="K18" s="10">
        <v>7.5</v>
      </c>
      <c r="L18" s="11" t="s">
        <v>512</v>
      </c>
      <c r="M18" s="11" t="s">
        <v>575</v>
      </c>
      <c r="N18" s="11" t="s">
        <v>514</v>
      </c>
      <c r="O18" s="10">
        <v>46</v>
      </c>
      <c r="P18" s="16">
        <v>27</v>
      </c>
      <c r="Q18" s="10">
        <f t="shared" si="0"/>
        <v>19</v>
      </c>
      <c r="R18" s="11" t="s">
        <v>515</v>
      </c>
      <c r="S18" s="10">
        <v>2019</v>
      </c>
      <c r="T18" s="10">
        <v>2019</v>
      </c>
      <c r="U18" s="11"/>
    </row>
    <row r="19" s="61" customFormat="1" ht="37.2" customHeight="1" spans="1:21">
      <c r="A19" s="11">
        <v>15</v>
      </c>
      <c r="B19" s="11" t="s">
        <v>33</v>
      </c>
      <c r="C19" s="11" t="s">
        <v>155</v>
      </c>
      <c r="D19" s="11" t="s">
        <v>156</v>
      </c>
      <c r="E19" s="11" t="s">
        <v>571</v>
      </c>
      <c r="F19" s="11" t="s">
        <v>576</v>
      </c>
      <c r="G19" s="11" t="s">
        <v>577</v>
      </c>
      <c r="H19" s="11" t="s">
        <v>578</v>
      </c>
      <c r="I19" s="10">
        <v>14.921</v>
      </c>
      <c r="J19" s="70">
        <v>27</v>
      </c>
      <c r="K19" s="10">
        <v>8.5</v>
      </c>
      <c r="L19" s="11" t="s">
        <v>531</v>
      </c>
      <c r="M19" s="11" t="s">
        <v>579</v>
      </c>
      <c r="N19" s="11" t="s">
        <v>514</v>
      </c>
      <c r="O19" s="10">
        <v>157</v>
      </c>
      <c r="P19" s="16">
        <v>46</v>
      </c>
      <c r="Q19" s="10">
        <f t="shared" si="0"/>
        <v>111</v>
      </c>
      <c r="R19" s="11" t="s">
        <v>515</v>
      </c>
      <c r="S19" s="10">
        <v>2019</v>
      </c>
      <c r="T19" s="10">
        <v>2020</v>
      </c>
      <c r="U19" s="11"/>
    </row>
    <row r="20" s="61" customFormat="1" ht="37.2" customHeight="1" spans="1:21">
      <c r="A20" s="11">
        <v>16</v>
      </c>
      <c r="B20" s="11" t="s">
        <v>33</v>
      </c>
      <c r="C20" s="11" t="s">
        <v>34</v>
      </c>
      <c r="D20" s="11" t="s">
        <v>580</v>
      </c>
      <c r="E20" s="11" t="s">
        <v>581</v>
      </c>
      <c r="F20" s="11" t="s">
        <v>582</v>
      </c>
      <c r="G20" s="11" t="s">
        <v>583</v>
      </c>
      <c r="H20" s="11" t="s">
        <v>584</v>
      </c>
      <c r="I20" s="10">
        <v>2.865</v>
      </c>
      <c r="J20" s="70">
        <v>66.08</v>
      </c>
      <c r="K20" s="10">
        <v>6.5</v>
      </c>
      <c r="L20" s="11" t="s">
        <v>531</v>
      </c>
      <c r="M20" s="11" t="s">
        <v>585</v>
      </c>
      <c r="N20" s="11" t="s">
        <v>514</v>
      </c>
      <c r="O20" s="10">
        <v>228</v>
      </c>
      <c r="P20" s="16">
        <v>86</v>
      </c>
      <c r="Q20" s="10">
        <f t="shared" si="0"/>
        <v>142</v>
      </c>
      <c r="R20" s="11" t="s">
        <v>515</v>
      </c>
      <c r="S20" s="10">
        <v>2019</v>
      </c>
      <c r="T20" s="10">
        <v>2020</v>
      </c>
      <c r="U20" s="11"/>
    </row>
    <row r="21" s="61" customFormat="1" ht="37.2" customHeight="1" spans="1:21">
      <c r="A21" s="11">
        <v>17</v>
      </c>
      <c r="B21" s="11" t="s">
        <v>33</v>
      </c>
      <c r="C21" s="11" t="s">
        <v>34</v>
      </c>
      <c r="D21" s="11" t="s">
        <v>586</v>
      </c>
      <c r="E21" s="11" t="s">
        <v>581</v>
      </c>
      <c r="F21" s="11" t="s">
        <v>587</v>
      </c>
      <c r="G21" s="11" t="s">
        <v>588</v>
      </c>
      <c r="H21" s="11" t="s">
        <v>589</v>
      </c>
      <c r="I21" s="10">
        <v>0.842</v>
      </c>
      <c r="J21" s="70">
        <v>23.83</v>
      </c>
      <c r="K21" s="10">
        <v>6.5</v>
      </c>
      <c r="L21" s="11" t="s">
        <v>512</v>
      </c>
      <c r="M21" s="11" t="s">
        <v>590</v>
      </c>
      <c r="N21" s="11" t="s">
        <v>514</v>
      </c>
      <c r="O21" s="10">
        <v>84</v>
      </c>
      <c r="P21" s="16">
        <v>23</v>
      </c>
      <c r="Q21" s="10">
        <f t="shared" si="0"/>
        <v>61</v>
      </c>
      <c r="R21" s="11" t="s">
        <v>515</v>
      </c>
      <c r="S21" s="10">
        <v>2019</v>
      </c>
      <c r="T21" s="10">
        <v>2019</v>
      </c>
      <c r="U21" s="11"/>
    </row>
    <row r="22" s="61" customFormat="1" ht="37.2" customHeight="1" spans="1:21">
      <c r="A22" s="11">
        <v>18</v>
      </c>
      <c r="B22" s="11" t="s">
        <v>33</v>
      </c>
      <c r="C22" s="11" t="s">
        <v>34</v>
      </c>
      <c r="D22" s="11" t="s">
        <v>580</v>
      </c>
      <c r="E22" s="11" t="s">
        <v>581</v>
      </c>
      <c r="F22" s="11" t="s">
        <v>591</v>
      </c>
      <c r="G22" s="11" t="s">
        <v>592</v>
      </c>
      <c r="H22" s="11" t="s">
        <v>593</v>
      </c>
      <c r="I22" s="10">
        <v>10.066</v>
      </c>
      <c r="J22" s="70">
        <v>45.54</v>
      </c>
      <c r="K22" s="10">
        <v>7.5</v>
      </c>
      <c r="L22" s="11" t="s">
        <v>531</v>
      </c>
      <c r="M22" s="11" t="s">
        <v>594</v>
      </c>
      <c r="N22" s="11" t="s">
        <v>595</v>
      </c>
      <c r="O22" s="10">
        <v>183</v>
      </c>
      <c r="P22" s="16">
        <v>34</v>
      </c>
      <c r="Q22" s="10">
        <f t="shared" si="0"/>
        <v>149</v>
      </c>
      <c r="R22" s="11" t="s">
        <v>515</v>
      </c>
      <c r="S22" s="10">
        <v>2019</v>
      </c>
      <c r="T22" s="10">
        <v>2020</v>
      </c>
      <c r="U22" s="11"/>
    </row>
    <row r="23" s="61" customFormat="1" ht="37.2" customHeight="1" spans="1:21">
      <c r="A23" s="11">
        <v>19</v>
      </c>
      <c r="B23" s="11" t="s">
        <v>33</v>
      </c>
      <c r="C23" s="11" t="s">
        <v>34</v>
      </c>
      <c r="D23" s="11" t="s">
        <v>252</v>
      </c>
      <c r="E23" s="11" t="s">
        <v>581</v>
      </c>
      <c r="F23" s="11" t="s">
        <v>596</v>
      </c>
      <c r="G23" s="11" t="s">
        <v>263</v>
      </c>
      <c r="H23" s="11" t="s">
        <v>597</v>
      </c>
      <c r="I23" s="10">
        <v>2.283</v>
      </c>
      <c r="J23" s="70">
        <v>105.54</v>
      </c>
      <c r="K23" s="10">
        <v>7.5</v>
      </c>
      <c r="L23" s="11" t="s">
        <v>598</v>
      </c>
      <c r="M23" s="11" t="s">
        <v>599</v>
      </c>
      <c r="N23" s="11" t="s">
        <v>514</v>
      </c>
      <c r="O23" s="10">
        <v>456</v>
      </c>
      <c r="P23" s="16">
        <v>158</v>
      </c>
      <c r="Q23" s="10">
        <f t="shared" si="0"/>
        <v>298</v>
      </c>
      <c r="R23" s="11" t="s">
        <v>515</v>
      </c>
      <c r="S23" s="10">
        <v>2019</v>
      </c>
      <c r="T23" s="10">
        <v>2020</v>
      </c>
      <c r="U23" s="11"/>
    </row>
    <row r="24" s="61" customFormat="1" ht="37.2" customHeight="1" spans="1:21">
      <c r="A24" s="11">
        <v>20</v>
      </c>
      <c r="B24" s="11" t="s">
        <v>33</v>
      </c>
      <c r="C24" s="11" t="s">
        <v>34</v>
      </c>
      <c r="D24" s="11" t="s">
        <v>600</v>
      </c>
      <c r="E24" s="11" t="s">
        <v>581</v>
      </c>
      <c r="F24" s="11" t="s">
        <v>601</v>
      </c>
      <c r="G24" s="11" t="s">
        <v>602</v>
      </c>
      <c r="H24" s="11" t="s">
        <v>603</v>
      </c>
      <c r="I24" s="10">
        <v>0.649</v>
      </c>
      <c r="J24" s="70">
        <v>31.04</v>
      </c>
      <c r="K24" s="10">
        <v>6.5</v>
      </c>
      <c r="L24" s="11" t="s">
        <v>512</v>
      </c>
      <c r="M24" s="11" t="s">
        <v>604</v>
      </c>
      <c r="N24" s="11" t="s">
        <v>514</v>
      </c>
      <c r="O24" s="10">
        <v>100</v>
      </c>
      <c r="P24" s="16">
        <v>30</v>
      </c>
      <c r="Q24" s="10">
        <f t="shared" si="0"/>
        <v>70</v>
      </c>
      <c r="R24" s="11" t="s">
        <v>515</v>
      </c>
      <c r="S24" s="10">
        <v>2019</v>
      </c>
      <c r="T24" s="10">
        <v>2019</v>
      </c>
      <c r="U24" s="11"/>
    </row>
    <row r="25" s="61" customFormat="1" ht="37.2" customHeight="1" spans="1:21">
      <c r="A25" s="11">
        <v>21</v>
      </c>
      <c r="B25" s="11" t="s">
        <v>33</v>
      </c>
      <c r="C25" s="11" t="s">
        <v>34</v>
      </c>
      <c r="D25" s="11" t="s">
        <v>53</v>
      </c>
      <c r="E25" s="11" t="s">
        <v>581</v>
      </c>
      <c r="F25" s="11" t="s">
        <v>605</v>
      </c>
      <c r="G25" s="11" t="s">
        <v>606</v>
      </c>
      <c r="H25" s="11" t="s">
        <v>607</v>
      </c>
      <c r="I25" s="10">
        <v>0.952</v>
      </c>
      <c r="J25" s="70">
        <v>37.04</v>
      </c>
      <c r="K25" s="10">
        <v>6.5</v>
      </c>
      <c r="L25" s="11" t="s">
        <v>531</v>
      </c>
      <c r="M25" s="11" t="s">
        <v>608</v>
      </c>
      <c r="N25" s="11" t="s">
        <v>514</v>
      </c>
      <c r="O25" s="10">
        <v>119</v>
      </c>
      <c r="P25" s="16">
        <v>48</v>
      </c>
      <c r="Q25" s="10">
        <f t="shared" si="0"/>
        <v>71</v>
      </c>
      <c r="R25" s="11" t="s">
        <v>515</v>
      </c>
      <c r="S25" s="10">
        <v>2019</v>
      </c>
      <c r="T25" s="10">
        <v>2020</v>
      </c>
      <c r="U25" s="11"/>
    </row>
    <row r="26" s="61" customFormat="1" ht="37.2" customHeight="1" spans="1:21">
      <c r="A26" s="11">
        <v>22</v>
      </c>
      <c r="B26" s="11" t="s">
        <v>33</v>
      </c>
      <c r="C26" s="11" t="s">
        <v>34</v>
      </c>
      <c r="D26" s="11" t="s">
        <v>252</v>
      </c>
      <c r="E26" s="11" t="s">
        <v>581</v>
      </c>
      <c r="F26" s="11" t="s">
        <v>609</v>
      </c>
      <c r="G26" s="11" t="s">
        <v>610</v>
      </c>
      <c r="H26" s="11" t="s">
        <v>611</v>
      </c>
      <c r="I26" s="10">
        <v>0.036</v>
      </c>
      <c r="J26" s="70">
        <v>16.94</v>
      </c>
      <c r="K26" s="10">
        <v>6.5</v>
      </c>
      <c r="L26" s="11" t="s">
        <v>512</v>
      </c>
      <c r="M26" s="11" t="s">
        <v>612</v>
      </c>
      <c r="N26" s="11" t="s">
        <v>514</v>
      </c>
      <c r="O26" s="10">
        <v>103</v>
      </c>
      <c r="P26" s="16">
        <v>17</v>
      </c>
      <c r="Q26" s="10">
        <f t="shared" si="0"/>
        <v>86</v>
      </c>
      <c r="R26" s="11" t="s">
        <v>515</v>
      </c>
      <c r="S26" s="10">
        <v>2019</v>
      </c>
      <c r="T26" s="10">
        <v>2019</v>
      </c>
      <c r="U26" s="11"/>
    </row>
    <row r="27" s="61" customFormat="1" ht="37.2" customHeight="1" spans="1:21">
      <c r="A27" s="11">
        <v>23</v>
      </c>
      <c r="B27" s="11" t="s">
        <v>33</v>
      </c>
      <c r="C27" s="11" t="s">
        <v>34</v>
      </c>
      <c r="D27" s="11" t="s">
        <v>580</v>
      </c>
      <c r="E27" s="11" t="s">
        <v>581</v>
      </c>
      <c r="F27" s="11" t="s">
        <v>609</v>
      </c>
      <c r="G27" s="11" t="s">
        <v>613</v>
      </c>
      <c r="H27" s="11" t="s">
        <v>614</v>
      </c>
      <c r="I27" s="10">
        <v>4.415</v>
      </c>
      <c r="J27" s="70">
        <v>26.04</v>
      </c>
      <c r="K27" s="10">
        <v>6.5</v>
      </c>
      <c r="L27" s="11" t="s">
        <v>531</v>
      </c>
      <c r="M27" s="11" t="s">
        <v>615</v>
      </c>
      <c r="N27" s="11" t="s">
        <v>514</v>
      </c>
      <c r="O27" s="10">
        <v>107</v>
      </c>
      <c r="P27" s="16">
        <v>34</v>
      </c>
      <c r="Q27" s="10">
        <f t="shared" si="0"/>
        <v>73</v>
      </c>
      <c r="R27" s="11" t="s">
        <v>515</v>
      </c>
      <c r="S27" s="10">
        <v>2019</v>
      </c>
      <c r="T27" s="10">
        <v>2020</v>
      </c>
      <c r="U27" s="11"/>
    </row>
    <row r="28" s="61" customFormat="1" ht="37.2" customHeight="1" spans="1:21">
      <c r="A28" s="11">
        <v>24</v>
      </c>
      <c r="B28" s="11" t="s">
        <v>33</v>
      </c>
      <c r="C28" s="11" t="s">
        <v>34</v>
      </c>
      <c r="D28" s="11" t="s">
        <v>252</v>
      </c>
      <c r="E28" s="11" t="s">
        <v>581</v>
      </c>
      <c r="F28" s="11" t="s">
        <v>616</v>
      </c>
      <c r="G28" s="11" t="s">
        <v>617</v>
      </c>
      <c r="H28" s="11" t="s">
        <v>618</v>
      </c>
      <c r="I28" s="10">
        <v>5.848</v>
      </c>
      <c r="J28" s="70">
        <v>21.04</v>
      </c>
      <c r="K28" s="10">
        <v>6.5</v>
      </c>
      <c r="L28" s="11" t="s">
        <v>512</v>
      </c>
      <c r="M28" s="11" t="s">
        <v>619</v>
      </c>
      <c r="N28" s="11" t="s">
        <v>514</v>
      </c>
      <c r="O28" s="10">
        <v>84</v>
      </c>
      <c r="P28" s="16">
        <v>21</v>
      </c>
      <c r="Q28" s="10">
        <f t="shared" si="0"/>
        <v>63</v>
      </c>
      <c r="R28" s="11" t="s">
        <v>515</v>
      </c>
      <c r="S28" s="10">
        <v>2019</v>
      </c>
      <c r="T28" s="10">
        <v>2019</v>
      </c>
      <c r="U28" s="11"/>
    </row>
    <row r="29" s="61" customFormat="1" ht="46.8" customHeight="1" spans="1:21">
      <c r="A29" s="11">
        <v>25</v>
      </c>
      <c r="B29" s="11" t="s">
        <v>33</v>
      </c>
      <c r="C29" s="11" t="s">
        <v>34</v>
      </c>
      <c r="D29" s="11" t="s">
        <v>580</v>
      </c>
      <c r="E29" s="11" t="s">
        <v>581</v>
      </c>
      <c r="F29" s="11" t="s">
        <v>620</v>
      </c>
      <c r="G29" s="11" t="s">
        <v>621</v>
      </c>
      <c r="H29" s="11" t="s">
        <v>622</v>
      </c>
      <c r="I29" s="10">
        <v>1.134</v>
      </c>
      <c r="J29" s="10">
        <v>29.94</v>
      </c>
      <c r="K29" s="10">
        <v>6.5</v>
      </c>
      <c r="L29" s="11" t="s">
        <v>512</v>
      </c>
      <c r="M29" s="11" t="s">
        <v>623</v>
      </c>
      <c r="N29" s="11" t="s">
        <v>514</v>
      </c>
      <c r="O29" s="10">
        <v>152</v>
      </c>
      <c r="P29" s="16">
        <v>29</v>
      </c>
      <c r="Q29" s="10">
        <v>123</v>
      </c>
      <c r="R29" s="11" t="s">
        <v>624</v>
      </c>
      <c r="S29" s="10" t="s">
        <v>625</v>
      </c>
      <c r="T29" s="10" t="s">
        <v>625</v>
      </c>
      <c r="U29" s="11"/>
    </row>
    <row r="30" s="61" customFormat="1" ht="37.2" customHeight="1" spans="1:21">
      <c r="A30" s="11">
        <v>26</v>
      </c>
      <c r="B30" s="11" t="s">
        <v>33</v>
      </c>
      <c r="C30" s="11" t="s">
        <v>34</v>
      </c>
      <c r="D30" s="11" t="s">
        <v>252</v>
      </c>
      <c r="E30" s="11" t="s">
        <v>581</v>
      </c>
      <c r="F30" s="11" t="s">
        <v>626</v>
      </c>
      <c r="G30" s="11" t="s">
        <v>627</v>
      </c>
      <c r="H30" s="11" t="s">
        <v>628</v>
      </c>
      <c r="I30" s="10">
        <v>1.678</v>
      </c>
      <c r="J30" s="10">
        <v>40.04</v>
      </c>
      <c r="K30" s="10">
        <v>6.5</v>
      </c>
      <c r="L30" s="11" t="s">
        <v>531</v>
      </c>
      <c r="M30" s="11" t="s">
        <v>629</v>
      </c>
      <c r="N30" s="11" t="s">
        <v>514</v>
      </c>
      <c r="O30" s="10">
        <v>118</v>
      </c>
      <c r="P30" s="16">
        <v>52</v>
      </c>
      <c r="Q30" s="10">
        <v>66</v>
      </c>
      <c r="R30" s="11" t="s">
        <v>630</v>
      </c>
      <c r="S30" s="10" t="s">
        <v>625</v>
      </c>
      <c r="T30" s="10" t="s">
        <v>625</v>
      </c>
      <c r="U30" s="11"/>
    </row>
    <row r="31" s="61" customFormat="1" ht="37.2" customHeight="1" spans="1:21">
      <c r="A31" s="11">
        <v>27</v>
      </c>
      <c r="B31" s="11" t="s">
        <v>33</v>
      </c>
      <c r="C31" s="11" t="s">
        <v>34</v>
      </c>
      <c r="D31" s="11" t="s">
        <v>252</v>
      </c>
      <c r="E31" s="11" t="s">
        <v>581</v>
      </c>
      <c r="F31" s="11" t="s">
        <v>631</v>
      </c>
      <c r="G31" s="11" t="s">
        <v>632</v>
      </c>
      <c r="H31" s="11" t="s">
        <v>633</v>
      </c>
      <c r="I31" s="10">
        <v>0.188</v>
      </c>
      <c r="J31" s="10">
        <v>20.04</v>
      </c>
      <c r="K31" s="10">
        <v>6.5</v>
      </c>
      <c r="L31" s="11" t="s">
        <v>512</v>
      </c>
      <c r="M31" s="11" t="s">
        <v>634</v>
      </c>
      <c r="N31" s="11" t="s">
        <v>514</v>
      </c>
      <c r="O31" s="10">
        <v>83</v>
      </c>
      <c r="P31" s="16">
        <v>20</v>
      </c>
      <c r="Q31" s="10">
        <v>63</v>
      </c>
      <c r="R31" s="11" t="s">
        <v>630</v>
      </c>
      <c r="S31" s="10" t="s">
        <v>625</v>
      </c>
      <c r="T31" s="10" t="s">
        <v>625</v>
      </c>
      <c r="U31" s="11"/>
    </row>
    <row r="32" s="61" customFormat="1" ht="37.2" customHeight="1" spans="1:21">
      <c r="A32" s="11">
        <v>28</v>
      </c>
      <c r="B32" s="11" t="s">
        <v>33</v>
      </c>
      <c r="C32" s="11" t="s">
        <v>34</v>
      </c>
      <c r="D32" s="11" t="s">
        <v>182</v>
      </c>
      <c r="E32" s="11" t="s">
        <v>581</v>
      </c>
      <c r="F32" s="11" t="s">
        <v>635</v>
      </c>
      <c r="G32" s="11" t="s">
        <v>636</v>
      </c>
      <c r="H32" s="11" t="s">
        <v>637</v>
      </c>
      <c r="I32" s="10">
        <v>19.578</v>
      </c>
      <c r="J32" s="10">
        <v>18.04</v>
      </c>
      <c r="K32" s="10">
        <v>6.5</v>
      </c>
      <c r="L32" s="11" t="s">
        <v>512</v>
      </c>
      <c r="M32" s="11" t="s">
        <v>638</v>
      </c>
      <c r="N32" s="11" t="s">
        <v>514</v>
      </c>
      <c r="O32" s="10">
        <v>77</v>
      </c>
      <c r="P32" s="16">
        <v>18</v>
      </c>
      <c r="Q32" s="10">
        <v>59</v>
      </c>
      <c r="R32" s="11" t="s">
        <v>630</v>
      </c>
      <c r="S32" s="10" t="s">
        <v>625</v>
      </c>
      <c r="T32" s="10" t="s">
        <v>625</v>
      </c>
      <c r="U32" s="11"/>
    </row>
    <row r="33" s="61" customFormat="1" ht="37.2" customHeight="1" spans="1:21">
      <c r="A33" s="11">
        <v>29</v>
      </c>
      <c r="B33" s="11" t="s">
        <v>33</v>
      </c>
      <c r="C33" s="11" t="s">
        <v>34</v>
      </c>
      <c r="D33" s="11" t="s">
        <v>586</v>
      </c>
      <c r="E33" s="11" t="s">
        <v>581</v>
      </c>
      <c r="F33" s="11" t="s">
        <v>639</v>
      </c>
      <c r="G33" s="11" t="s">
        <v>640</v>
      </c>
      <c r="H33" s="11" t="s">
        <v>641</v>
      </c>
      <c r="I33" s="10">
        <v>0.938</v>
      </c>
      <c r="J33" s="10">
        <v>18.84</v>
      </c>
      <c r="K33" s="10">
        <v>6.5</v>
      </c>
      <c r="L33" s="11" t="s">
        <v>512</v>
      </c>
      <c r="M33" s="11" t="s">
        <v>642</v>
      </c>
      <c r="N33" s="11" t="s">
        <v>514</v>
      </c>
      <c r="O33" s="10">
        <v>56</v>
      </c>
      <c r="P33" s="16">
        <v>18</v>
      </c>
      <c r="Q33" s="10">
        <v>38</v>
      </c>
      <c r="R33" s="11" t="s">
        <v>630</v>
      </c>
      <c r="S33" s="10" t="s">
        <v>625</v>
      </c>
      <c r="T33" s="10" t="s">
        <v>625</v>
      </c>
      <c r="U33" s="11"/>
    </row>
    <row r="34" s="61" customFormat="1" ht="37.2" customHeight="1" spans="1:21">
      <c r="A34" s="11">
        <v>30</v>
      </c>
      <c r="B34" s="11" t="s">
        <v>33</v>
      </c>
      <c r="C34" s="11" t="s">
        <v>75</v>
      </c>
      <c r="D34" s="11" t="s">
        <v>643</v>
      </c>
      <c r="E34" s="11" t="s">
        <v>644</v>
      </c>
      <c r="F34" s="11" t="s">
        <v>645</v>
      </c>
      <c r="G34" s="11" t="s">
        <v>646</v>
      </c>
      <c r="H34" s="11" t="s">
        <v>647</v>
      </c>
      <c r="I34" s="10">
        <v>2.69</v>
      </c>
      <c r="J34" s="70">
        <v>30.84</v>
      </c>
      <c r="K34" s="10">
        <v>10.5</v>
      </c>
      <c r="L34" s="11" t="s">
        <v>512</v>
      </c>
      <c r="M34" s="11" t="s">
        <v>648</v>
      </c>
      <c r="N34" s="11" t="s">
        <v>514</v>
      </c>
      <c r="O34" s="10">
        <v>273</v>
      </c>
      <c r="P34" s="16">
        <v>42</v>
      </c>
      <c r="Q34" s="10">
        <f>O34-P34</f>
        <v>231</v>
      </c>
      <c r="R34" s="11" t="s">
        <v>515</v>
      </c>
      <c r="S34" s="10">
        <v>2019</v>
      </c>
      <c r="T34" s="10">
        <v>2019</v>
      </c>
      <c r="U34" s="11"/>
    </row>
    <row r="35" s="61" customFormat="1" ht="37.2" customHeight="1" spans="1:21">
      <c r="A35" s="11">
        <v>31</v>
      </c>
      <c r="B35" s="11" t="s">
        <v>33</v>
      </c>
      <c r="C35" s="11" t="s">
        <v>75</v>
      </c>
      <c r="D35" s="11" t="s">
        <v>649</v>
      </c>
      <c r="E35" s="11" t="s">
        <v>644</v>
      </c>
      <c r="F35" s="11" t="s">
        <v>650</v>
      </c>
      <c r="G35" s="11" t="s">
        <v>651</v>
      </c>
      <c r="H35" s="11" t="s">
        <v>652</v>
      </c>
      <c r="I35" s="10">
        <v>1.496</v>
      </c>
      <c r="J35" s="70">
        <v>20.84</v>
      </c>
      <c r="K35" s="10">
        <v>8</v>
      </c>
      <c r="L35" s="11" t="s">
        <v>512</v>
      </c>
      <c r="M35" s="11" t="s">
        <v>653</v>
      </c>
      <c r="N35" s="11" t="s">
        <v>514</v>
      </c>
      <c r="O35" s="10">
        <v>112</v>
      </c>
      <c r="P35" s="16">
        <v>25</v>
      </c>
      <c r="Q35" s="10">
        <f>O35-P35</f>
        <v>87</v>
      </c>
      <c r="R35" s="11" t="s">
        <v>515</v>
      </c>
      <c r="S35" s="10">
        <v>2019</v>
      </c>
      <c r="T35" s="10">
        <v>2019</v>
      </c>
      <c r="U35" s="11"/>
    </row>
    <row r="36" s="61" customFormat="1" ht="37.2" customHeight="1" spans="1:21">
      <c r="A36" s="11">
        <v>32</v>
      </c>
      <c r="B36" s="11" t="s">
        <v>33</v>
      </c>
      <c r="C36" s="11" t="s">
        <v>75</v>
      </c>
      <c r="D36" s="11" t="s">
        <v>654</v>
      </c>
      <c r="E36" s="11" t="s">
        <v>644</v>
      </c>
      <c r="F36" s="11" t="s">
        <v>655</v>
      </c>
      <c r="G36" s="11" t="s">
        <v>656</v>
      </c>
      <c r="H36" s="11" t="s">
        <v>657</v>
      </c>
      <c r="I36" s="10">
        <v>34.504</v>
      </c>
      <c r="J36" s="70">
        <v>20.84</v>
      </c>
      <c r="K36" s="10">
        <v>8.5</v>
      </c>
      <c r="L36" s="11" t="s">
        <v>512</v>
      </c>
      <c r="M36" s="11" t="s">
        <v>658</v>
      </c>
      <c r="N36" s="11" t="s">
        <v>514</v>
      </c>
      <c r="O36" s="10">
        <v>119</v>
      </c>
      <c r="P36" s="16">
        <v>35</v>
      </c>
      <c r="Q36" s="10">
        <f>O36-P36</f>
        <v>84</v>
      </c>
      <c r="R36" s="11" t="s">
        <v>515</v>
      </c>
      <c r="S36" s="10">
        <v>2019</v>
      </c>
      <c r="T36" s="10">
        <v>2019</v>
      </c>
      <c r="U36" s="11"/>
    </row>
    <row r="37" s="61" customFormat="1" ht="37.2" customHeight="1" spans="1:21">
      <c r="A37" s="11">
        <v>33</v>
      </c>
      <c r="B37" s="11" t="s">
        <v>33</v>
      </c>
      <c r="C37" s="11" t="s">
        <v>75</v>
      </c>
      <c r="D37" s="11" t="s">
        <v>659</v>
      </c>
      <c r="E37" s="11" t="s">
        <v>644</v>
      </c>
      <c r="F37" s="11" t="s">
        <v>660</v>
      </c>
      <c r="G37" s="11" t="s">
        <v>661</v>
      </c>
      <c r="H37" s="11" t="s">
        <v>662</v>
      </c>
      <c r="I37" s="10">
        <v>2.969</v>
      </c>
      <c r="J37" s="70">
        <v>18.04</v>
      </c>
      <c r="K37" s="10">
        <v>8.5</v>
      </c>
      <c r="L37" s="11" t="s">
        <v>512</v>
      </c>
      <c r="M37" s="11" t="s">
        <v>663</v>
      </c>
      <c r="N37" s="11" t="s">
        <v>514</v>
      </c>
      <c r="O37" s="10">
        <v>142</v>
      </c>
      <c r="P37" s="16">
        <v>23</v>
      </c>
      <c r="Q37" s="10">
        <f>O37-P37</f>
        <v>119</v>
      </c>
      <c r="R37" s="11" t="s">
        <v>515</v>
      </c>
      <c r="S37" s="10">
        <v>2019</v>
      </c>
      <c r="T37" s="10">
        <v>2019</v>
      </c>
      <c r="U37" s="11"/>
    </row>
    <row r="38" s="61" customFormat="1" ht="37.2" customHeight="1" spans="1:21">
      <c r="A38" s="11">
        <v>34</v>
      </c>
      <c r="B38" s="11" t="s">
        <v>33</v>
      </c>
      <c r="C38" s="11" t="s">
        <v>75</v>
      </c>
      <c r="D38" s="11" t="s">
        <v>664</v>
      </c>
      <c r="E38" s="11" t="s">
        <v>644</v>
      </c>
      <c r="F38" s="11" t="s">
        <v>665</v>
      </c>
      <c r="G38" s="11" t="s">
        <v>666</v>
      </c>
      <c r="H38" s="11" t="s">
        <v>667</v>
      </c>
      <c r="I38" s="10">
        <v>3.581</v>
      </c>
      <c r="J38" s="70">
        <v>37</v>
      </c>
      <c r="K38" s="10">
        <v>8.5</v>
      </c>
      <c r="L38" s="11" t="s">
        <v>531</v>
      </c>
      <c r="M38" s="11" t="s">
        <v>668</v>
      </c>
      <c r="N38" s="11" t="s">
        <v>514</v>
      </c>
      <c r="O38" s="10">
        <v>220</v>
      </c>
      <c r="P38" s="16">
        <v>63</v>
      </c>
      <c r="Q38" s="10">
        <f>O38-P38</f>
        <v>157</v>
      </c>
      <c r="R38" s="11" t="s">
        <v>515</v>
      </c>
      <c r="S38" s="10">
        <v>2019</v>
      </c>
      <c r="T38" s="10">
        <v>2020</v>
      </c>
      <c r="U38" s="11"/>
    </row>
    <row r="39" s="61" customFormat="1" ht="37.2" customHeight="1" spans="1:21">
      <c r="A39" s="11">
        <v>35</v>
      </c>
      <c r="B39" s="11" t="s">
        <v>33</v>
      </c>
      <c r="C39" s="11" t="s">
        <v>108</v>
      </c>
      <c r="D39" s="11" t="s">
        <v>109</v>
      </c>
      <c r="E39" s="11" t="s">
        <v>669</v>
      </c>
      <c r="F39" s="11" t="s">
        <v>670</v>
      </c>
      <c r="G39" s="11" t="s">
        <v>671</v>
      </c>
      <c r="H39" s="11" t="s">
        <v>672</v>
      </c>
      <c r="I39" s="10">
        <v>2.253</v>
      </c>
      <c r="J39" s="70">
        <v>21.04</v>
      </c>
      <c r="K39" s="10">
        <v>6.5</v>
      </c>
      <c r="L39" s="11" t="s">
        <v>512</v>
      </c>
      <c r="M39" s="11" t="s">
        <v>673</v>
      </c>
      <c r="N39" s="11" t="s">
        <v>514</v>
      </c>
      <c r="O39" s="10">
        <v>67</v>
      </c>
      <c r="P39" s="16">
        <v>21</v>
      </c>
      <c r="Q39" s="10">
        <v>46</v>
      </c>
      <c r="R39" s="11" t="s">
        <v>515</v>
      </c>
      <c r="S39" s="10">
        <v>2019</v>
      </c>
      <c r="T39" s="10">
        <v>2019</v>
      </c>
      <c r="U39" s="11"/>
    </row>
    <row r="40" s="61" customFormat="1" ht="37.2" customHeight="1" spans="1:21">
      <c r="A40" s="11">
        <v>36</v>
      </c>
      <c r="B40" s="11" t="s">
        <v>33</v>
      </c>
      <c r="C40" s="11" t="s">
        <v>108</v>
      </c>
      <c r="D40" s="11" t="s">
        <v>109</v>
      </c>
      <c r="E40" s="11" t="s">
        <v>669</v>
      </c>
      <c r="F40" s="11" t="s">
        <v>674</v>
      </c>
      <c r="G40" s="11" t="s">
        <v>675</v>
      </c>
      <c r="H40" s="11" t="s">
        <v>676</v>
      </c>
      <c r="I40" s="10">
        <v>0.138</v>
      </c>
      <c r="J40" s="70">
        <v>21.04</v>
      </c>
      <c r="K40" s="10">
        <v>8</v>
      </c>
      <c r="L40" s="11" t="s">
        <v>512</v>
      </c>
      <c r="M40" s="11" t="s">
        <v>677</v>
      </c>
      <c r="N40" s="11" t="s">
        <v>514</v>
      </c>
      <c r="O40" s="10">
        <v>102</v>
      </c>
      <c r="P40" s="16">
        <v>25</v>
      </c>
      <c r="Q40" s="10">
        <v>77</v>
      </c>
      <c r="R40" s="11" t="s">
        <v>515</v>
      </c>
      <c r="S40" s="10">
        <v>2019</v>
      </c>
      <c r="T40" s="10">
        <v>2019</v>
      </c>
      <c r="U40" s="11"/>
    </row>
    <row r="41" s="61" customFormat="1" ht="37.2" customHeight="1" spans="1:21">
      <c r="A41" s="11">
        <v>37</v>
      </c>
      <c r="B41" s="11" t="s">
        <v>33</v>
      </c>
      <c r="C41" s="11" t="s">
        <v>108</v>
      </c>
      <c r="D41" s="11" t="s">
        <v>678</v>
      </c>
      <c r="E41" s="11" t="s">
        <v>669</v>
      </c>
      <c r="F41" s="11" t="s">
        <v>679</v>
      </c>
      <c r="G41" s="11" t="s">
        <v>680</v>
      </c>
      <c r="H41" s="11" t="s">
        <v>681</v>
      </c>
      <c r="I41" s="10">
        <v>1.976</v>
      </c>
      <c r="J41" s="70">
        <v>40.02</v>
      </c>
      <c r="K41" s="10">
        <v>6.5</v>
      </c>
      <c r="L41" s="11" t="s">
        <v>531</v>
      </c>
      <c r="M41" s="11" t="s">
        <v>682</v>
      </c>
      <c r="N41" s="11" t="s">
        <v>514</v>
      </c>
      <c r="O41" s="10">
        <v>205</v>
      </c>
      <c r="P41" s="16">
        <v>52</v>
      </c>
      <c r="Q41" s="10">
        <v>153</v>
      </c>
      <c r="R41" s="11" t="s">
        <v>515</v>
      </c>
      <c r="S41" s="10">
        <v>2019</v>
      </c>
      <c r="T41" s="10">
        <v>2020</v>
      </c>
      <c r="U41" s="11"/>
    </row>
    <row r="42" s="61" customFormat="1" ht="37.2" customHeight="1" spans="1:21">
      <c r="A42" s="11">
        <v>38</v>
      </c>
      <c r="B42" s="11" t="s">
        <v>33</v>
      </c>
      <c r="C42" s="11" t="s">
        <v>108</v>
      </c>
      <c r="D42" s="11" t="s">
        <v>109</v>
      </c>
      <c r="E42" s="11" t="s">
        <v>669</v>
      </c>
      <c r="F42" s="11" t="s">
        <v>683</v>
      </c>
      <c r="G42" s="11" t="s">
        <v>684</v>
      </c>
      <c r="H42" s="11" t="s">
        <v>685</v>
      </c>
      <c r="I42" s="10">
        <v>0.651</v>
      </c>
      <c r="J42" s="11">
        <v>31.04</v>
      </c>
      <c r="K42" s="11">
        <v>6.5</v>
      </c>
      <c r="L42" s="11" t="s">
        <v>512</v>
      </c>
      <c r="M42" s="11" t="s">
        <v>686</v>
      </c>
      <c r="N42" s="11" t="s">
        <v>514</v>
      </c>
      <c r="O42" s="10">
        <v>151</v>
      </c>
      <c r="P42" s="16">
        <v>30</v>
      </c>
      <c r="Q42" s="10">
        <v>121</v>
      </c>
      <c r="R42" s="11" t="s">
        <v>515</v>
      </c>
      <c r="S42" s="10">
        <v>2019</v>
      </c>
      <c r="T42" s="10">
        <v>2019</v>
      </c>
      <c r="U42" s="11"/>
    </row>
    <row r="43" s="61" customFormat="1" ht="37.2" customHeight="1" spans="1:21">
      <c r="A43" s="11">
        <v>39</v>
      </c>
      <c r="B43" s="11" t="s">
        <v>33</v>
      </c>
      <c r="C43" s="11" t="s">
        <v>108</v>
      </c>
      <c r="D43" s="11" t="s">
        <v>687</v>
      </c>
      <c r="E43" s="11" t="s">
        <v>669</v>
      </c>
      <c r="F43" s="11" t="s">
        <v>688</v>
      </c>
      <c r="G43" s="11" t="s">
        <v>689</v>
      </c>
      <c r="H43" s="11" t="s">
        <v>690</v>
      </c>
      <c r="I43" s="11">
        <v>3.373</v>
      </c>
      <c r="J43" s="11">
        <v>21.08</v>
      </c>
      <c r="K43" s="11">
        <v>7.5</v>
      </c>
      <c r="L43" s="11" t="s">
        <v>512</v>
      </c>
      <c r="M43" s="11" t="s">
        <v>691</v>
      </c>
      <c r="N43" s="11" t="s">
        <v>514</v>
      </c>
      <c r="O43" s="11">
        <v>107</v>
      </c>
      <c r="P43" s="16">
        <v>24</v>
      </c>
      <c r="Q43" s="11">
        <v>83</v>
      </c>
      <c r="R43" s="11" t="s">
        <v>515</v>
      </c>
      <c r="S43" s="11">
        <v>2019</v>
      </c>
      <c r="T43" s="11">
        <v>2019</v>
      </c>
      <c r="U43" s="11"/>
    </row>
    <row r="44" s="61" customFormat="1" ht="37.2" customHeight="1" spans="1:21">
      <c r="A44" s="11">
        <v>40</v>
      </c>
      <c r="B44" s="11" t="s">
        <v>33</v>
      </c>
      <c r="C44" s="11" t="s">
        <v>108</v>
      </c>
      <c r="D44" s="11" t="s">
        <v>692</v>
      </c>
      <c r="E44" s="11" t="s">
        <v>669</v>
      </c>
      <c r="F44" s="11" t="s">
        <v>693</v>
      </c>
      <c r="G44" s="11" t="s">
        <v>694</v>
      </c>
      <c r="H44" s="11" t="s">
        <v>692</v>
      </c>
      <c r="I44" s="11">
        <v>2.309</v>
      </c>
      <c r="J44" s="11">
        <v>23.04</v>
      </c>
      <c r="K44" s="11">
        <v>6.5</v>
      </c>
      <c r="L44" s="11" t="s">
        <v>512</v>
      </c>
      <c r="M44" s="11" t="s">
        <v>695</v>
      </c>
      <c r="N44" s="11" t="s">
        <v>514</v>
      </c>
      <c r="O44" s="11">
        <v>164</v>
      </c>
      <c r="P44" s="16">
        <v>23</v>
      </c>
      <c r="Q44" s="11">
        <v>141</v>
      </c>
      <c r="R44" s="11" t="s">
        <v>515</v>
      </c>
      <c r="S44" s="11">
        <v>2019</v>
      </c>
      <c r="T44" s="11">
        <v>2019</v>
      </c>
      <c r="U44" s="11"/>
    </row>
    <row r="45" s="61" customFormat="1" ht="37.2" customHeight="1" spans="1:21">
      <c r="A45" s="11">
        <v>41</v>
      </c>
      <c r="B45" s="11" t="s">
        <v>33</v>
      </c>
      <c r="C45" s="11" t="s">
        <v>108</v>
      </c>
      <c r="D45" s="11" t="s">
        <v>696</v>
      </c>
      <c r="E45" s="11" t="s">
        <v>669</v>
      </c>
      <c r="F45" s="11" t="s">
        <v>697</v>
      </c>
      <c r="G45" s="11" t="s">
        <v>698</v>
      </c>
      <c r="H45" s="11" t="s">
        <v>699</v>
      </c>
      <c r="I45" s="11">
        <v>2.757</v>
      </c>
      <c r="J45" s="11">
        <v>21.04</v>
      </c>
      <c r="K45" s="11">
        <v>7.5</v>
      </c>
      <c r="L45" s="11" t="s">
        <v>512</v>
      </c>
      <c r="M45" s="11" t="s">
        <v>700</v>
      </c>
      <c r="N45" s="11" t="s">
        <v>514</v>
      </c>
      <c r="O45" s="11">
        <v>115</v>
      </c>
      <c r="P45" s="16">
        <v>24</v>
      </c>
      <c r="Q45" s="11">
        <v>91</v>
      </c>
      <c r="R45" s="11" t="s">
        <v>515</v>
      </c>
      <c r="S45" s="11">
        <v>2019</v>
      </c>
      <c r="T45" s="11">
        <v>2019</v>
      </c>
      <c r="U45" s="11"/>
    </row>
    <row r="46" s="61" customFormat="1" ht="37.2" customHeight="1" spans="1:21">
      <c r="A46" s="11">
        <v>42</v>
      </c>
      <c r="B46" s="11" t="s">
        <v>33</v>
      </c>
      <c r="C46" s="11" t="s">
        <v>108</v>
      </c>
      <c r="D46" s="11" t="s">
        <v>109</v>
      </c>
      <c r="E46" s="11" t="s">
        <v>669</v>
      </c>
      <c r="F46" s="11" t="s">
        <v>701</v>
      </c>
      <c r="G46" s="11" t="s">
        <v>702</v>
      </c>
      <c r="H46" s="11" t="s">
        <v>703</v>
      </c>
      <c r="I46" s="11">
        <v>1.846</v>
      </c>
      <c r="J46" s="11">
        <v>31.06</v>
      </c>
      <c r="K46" s="11">
        <v>8</v>
      </c>
      <c r="L46" s="11" t="s">
        <v>512</v>
      </c>
      <c r="M46" s="11" t="s">
        <v>704</v>
      </c>
      <c r="N46" s="11" t="s">
        <v>514</v>
      </c>
      <c r="O46" s="11">
        <v>121</v>
      </c>
      <c r="P46" s="16">
        <v>37</v>
      </c>
      <c r="Q46" s="11">
        <v>84</v>
      </c>
      <c r="R46" s="11" t="s">
        <v>515</v>
      </c>
      <c r="S46" s="11">
        <v>2019</v>
      </c>
      <c r="T46" s="11">
        <v>2019</v>
      </c>
      <c r="U46" s="11"/>
    </row>
    <row r="47" s="61" customFormat="1" ht="37.2" customHeight="1" spans="1:21">
      <c r="A47" s="11">
        <v>43</v>
      </c>
      <c r="B47" s="11" t="s">
        <v>33</v>
      </c>
      <c r="C47" s="11" t="s">
        <v>108</v>
      </c>
      <c r="D47" s="11" t="s">
        <v>705</v>
      </c>
      <c r="E47" s="11" t="s">
        <v>669</v>
      </c>
      <c r="F47" s="11" t="s">
        <v>706</v>
      </c>
      <c r="G47" s="11" t="s">
        <v>707</v>
      </c>
      <c r="H47" s="11" t="s">
        <v>708</v>
      </c>
      <c r="I47" s="11">
        <v>1.569</v>
      </c>
      <c r="J47" s="11">
        <v>30.64</v>
      </c>
      <c r="K47" s="11">
        <v>7.5</v>
      </c>
      <c r="L47" s="11" t="s">
        <v>512</v>
      </c>
      <c r="M47" s="11" t="s">
        <v>709</v>
      </c>
      <c r="N47" s="11" t="s">
        <v>514</v>
      </c>
      <c r="O47" s="11">
        <v>108</v>
      </c>
      <c r="P47" s="16">
        <v>35</v>
      </c>
      <c r="Q47" s="11">
        <v>73</v>
      </c>
      <c r="R47" s="11" t="s">
        <v>515</v>
      </c>
      <c r="S47" s="11">
        <v>2019</v>
      </c>
      <c r="T47" s="11">
        <v>2019</v>
      </c>
      <c r="U47" s="11"/>
    </row>
    <row r="48" s="61" customFormat="1" ht="37.2" customHeight="1" spans="1:21">
      <c r="A48" s="11">
        <v>44</v>
      </c>
      <c r="B48" s="11" t="s">
        <v>33</v>
      </c>
      <c r="C48" s="11" t="s">
        <v>108</v>
      </c>
      <c r="D48" s="11" t="s">
        <v>109</v>
      </c>
      <c r="E48" s="11" t="s">
        <v>669</v>
      </c>
      <c r="F48" s="11" t="s">
        <v>710</v>
      </c>
      <c r="G48" s="11" t="s">
        <v>711</v>
      </c>
      <c r="H48" s="11" t="s">
        <v>712</v>
      </c>
      <c r="I48" s="11">
        <v>0.13</v>
      </c>
      <c r="J48" s="71">
        <v>31.04</v>
      </c>
      <c r="K48" s="25">
        <v>8</v>
      </c>
      <c r="L48" s="11" t="s">
        <v>512</v>
      </c>
      <c r="M48" s="11" t="s">
        <v>713</v>
      </c>
      <c r="N48" s="11" t="s">
        <v>514</v>
      </c>
      <c r="O48" s="11">
        <v>186</v>
      </c>
      <c r="P48" s="16">
        <v>37</v>
      </c>
      <c r="Q48" s="11">
        <v>149</v>
      </c>
      <c r="R48" s="11" t="s">
        <v>515</v>
      </c>
      <c r="S48" s="11">
        <v>2019</v>
      </c>
      <c r="T48" s="11">
        <v>2019</v>
      </c>
      <c r="U48" s="11"/>
    </row>
    <row r="49" s="61" customFormat="1" ht="37.2" customHeight="1" spans="1:21">
      <c r="A49" s="11">
        <v>45</v>
      </c>
      <c r="B49" s="11" t="s">
        <v>33</v>
      </c>
      <c r="C49" s="11" t="s">
        <v>114</v>
      </c>
      <c r="D49" s="11" t="s">
        <v>714</v>
      </c>
      <c r="E49" s="11" t="s">
        <v>715</v>
      </c>
      <c r="F49" s="11" t="s">
        <v>716</v>
      </c>
      <c r="G49" s="11" t="s">
        <v>717</v>
      </c>
      <c r="H49" s="11" t="s">
        <v>718</v>
      </c>
      <c r="I49" s="10">
        <v>17.23</v>
      </c>
      <c r="J49" s="70">
        <v>53.04</v>
      </c>
      <c r="K49" s="10">
        <v>7.5</v>
      </c>
      <c r="L49" s="11" t="s">
        <v>531</v>
      </c>
      <c r="M49" s="11" t="s">
        <v>719</v>
      </c>
      <c r="N49" s="11" t="s">
        <v>514</v>
      </c>
      <c r="O49" s="10">
        <v>185</v>
      </c>
      <c r="P49" s="16">
        <v>80</v>
      </c>
      <c r="Q49" s="10">
        <f t="shared" ref="Q49:Q56" si="1">O49-P49</f>
        <v>105</v>
      </c>
      <c r="R49" s="11" t="s">
        <v>515</v>
      </c>
      <c r="S49" s="10">
        <v>2019</v>
      </c>
      <c r="T49" s="10">
        <v>2020</v>
      </c>
      <c r="U49" s="11"/>
    </row>
    <row r="50" s="61" customFormat="1" ht="37.2" customHeight="1" spans="1:21">
      <c r="A50" s="11">
        <v>46</v>
      </c>
      <c r="B50" s="11" t="s">
        <v>33</v>
      </c>
      <c r="C50" s="11" t="s">
        <v>114</v>
      </c>
      <c r="D50" s="11" t="s">
        <v>720</v>
      </c>
      <c r="E50" s="11" t="s">
        <v>715</v>
      </c>
      <c r="F50" s="11" t="s">
        <v>721</v>
      </c>
      <c r="G50" s="11" t="s">
        <v>722</v>
      </c>
      <c r="H50" s="11" t="s">
        <v>723</v>
      </c>
      <c r="I50" s="10">
        <v>14.499</v>
      </c>
      <c r="J50" s="70">
        <v>32.6</v>
      </c>
      <c r="K50" s="10">
        <v>7</v>
      </c>
      <c r="L50" s="11" t="s">
        <v>512</v>
      </c>
      <c r="M50" s="11" t="s">
        <v>724</v>
      </c>
      <c r="N50" s="11" t="s">
        <v>514</v>
      </c>
      <c r="O50" s="10">
        <v>82</v>
      </c>
      <c r="P50" s="16">
        <v>34</v>
      </c>
      <c r="Q50" s="10">
        <f t="shared" si="1"/>
        <v>48</v>
      </c>
      <c r="R50" s="11" t="s">
        <v>515</v>
      </c>
      <c r="S50" s="10">
        <v>2019</v>
      </c>
      <c r="T50" s="10">
        <v>2019</v>
      </c>
      <c r="U50" s="11"/>
    </row>
    <row r="51" s="61" customFormat="1" ht="37.2" customHeight="1" spans="1:21">
      <c r="A51" s="11">
        <v>47</v>
      </c>
      <c r="B51" s="11" t="s">
        <v>33</v>
      </c>
      <c r="C51" s="11" t="s">
        <v>725</v>
      </c>
      <c r="D51" s="11" t="s">
        <v>726</v>
      </c>
      <c r="E51" s="11" t="s">
        <v>715</v>
      </c>
      <c r="F51" s="11" t="s">
        <v>727</v>
      </c>
      <c r="G51" s="11" t="s">
        <v>728</v>
      </c>
      <c r="H51" s="11" t="s">
        <v>729</v>
      </c>
      <c r="I51" s="10">
        <v>2.082</v>
      </c>
      <c r="J51" s="70">
        <v>11.8</v>
      </c>
      <c r="K51" s="10">
        <v>7</v>
      </c>
      <c r="L51" s="11" t="s">
        <v>512</v>
      </c>
      <c r="M51" s="11" t="s">
        <v>730</v>
      </c>
      <c r="N51" s="11" t="s">
        <v>514</v>
      </c>
      <c r="O51" s="10">
        <v>30</v>
      </c>
      <c r="P51" s="16">
        <v>12</v>
      </c>
      <c r="Q51" s="10">
        <f t="shared" si="1"/>
        <v>18</v>
      </c>
      <c r="R51" s="11" t="s">
        <v>515</v>
      </c>
      <c r="S51" s="10">
        <v>2019</v>
      </c>
      <c r="T51" s="10">
        <v>2019</v>
      </c>
      <c r="U51" s="11"/>
    </row>
    <row r="52" s="61" customFormat="1" ht="31" customHeight="1" spans="1:21">
      <c r="A52" s="11">
        <v>48</v>
      </c>
      <c r="B52" s="11" t="s">
        <v>33</v>
      </c>
      <c r="C52" s="11" t="s">
        <v>114</v>
      </c>
      <c r="D52" s="11" t="s">
        <v>731</v>
      </c>
      <c r="E52" s="11" t="s">
        <v>715</v>
      </c>
      <c r="F52" s="11" t="s">
        <v>732</v>
      </c>
      <c r="G52" s="11" t="s">
        <v>733</v>
      </c>
      <c r="H52" s="11" t="s">
        <v>734</v>
      </c>
      <c r="I52" s="10">
        <v>0.066</v>
      </c>
      <c r="J52" s="70">
        <v>10.8</v>
      </c>
      <c r="K52" s="10">
        <v>7</v>
      </c>
      <c r="L52" s="11" t="s">
        <v>512</v>
      </c>
      <c r="M52" s="11" t="s">
        <v>735</v>
      </c>
      <c r="N52" s="11" t="s">
        <v>514</v>
      </c>
      <c r="O52" s="10">
        <v>29</v>
      </c>
      <c r="P52" s="16">
        <v>11</v>
      </c>
      <c r="Q52" s="10">
        <f t="shared" si="1"/>
        <v>18</v>
      </c>
      <c r="R52" s="11" t="s">
        <v>515</v>
      </c>
      <c r="S52" s="10">
        <v>2019</v>
      </c>
      <c r="T52" s="10">
        <v>2019</v>
      </c>
      <c r="U52" s="11"/>
    </row>
    <row r="53" s="61" customFormat="1" ht="31" customHeight="1" spans="1:21">
      <c r="A53" s="11">
        <v>49</v>
      </c>
      <c r="B53" s="11" t="s">
        <v>33</v>
      </c>
      <c r="C53" s="11" t="s">
        <v>736</v>
      </c>
      <c r="D53" s="11" t="s">
        <v>737</v>
      </c>
      <c r="E53" s="11" t="s">
        <v>738</v>
      </c>
      <c r="F53" s="11" t="s">
        <v>739</v>
      </c>
      <c r="G53" s="11" t="s">
        <v>740</v>
      </c>
      <c r="H53" s="11" t="s">
        <v>741</v>
      </c>
      <c r="I53" s="10">
        <v>1.427</v>
      </c>
      <c r="J53" s="70">
        <v>42.04</v>
      </c>
      <c r="K53" s="10">
        <v>6.5</v>
      </c>
      <c r="L53" s="11" t="s">
        <v>512</v>
      </c>
      <c r="M53" s="11" t="s">
        <v>742</v>
      </c>
      <c r="N53" s="11" t="s">
        <v>514</v>
      </c>
      <c r="O53" s="10">
        <v>118</v>
      </c>
      <c r="P53" s="16">
        <v>41</v>
      </c>
      <c r="Q53" s="10">
        <f t="shared" si="1"/>
        <v>77</v>
      </c>
      <c r="R53" s="11" t="s">
        <v>515</v>
      </c>
      <c r="S53" s="10">
        <v>2019</v>
      </c>
      <c r="T53" s="10">
        <v>2019</v>
      </c>
      <c r="U53" s="11"/>
    </row>
    <row r="54" s="61" customFormat="1" ht="31" customHeight="1" spans="1:21">
      <c r="A54" s="11">
        <v>50</v>
      </c>
      <c r="B54" s="11" t="s">
        <v>33</v>
      </c>
      <c r="C54" s="11" t="s">
        <v>95</v>
      </c>
      <c r="D54" s="11" t="s">
        <v>743</v>
      </c>
      <c r="E54" s="11" t="s">
        <v>744</v>
      </c>
      <c r="F54" s="11" t="s">
        <v>745</v>
      </c>
      <c r="G54" s="11" t="s">
        <v>746</v>
      </c>
      <c r="H54" s="11" t="s">
        <v>747</v>
      </c>
      <c r="I54" s="10">
        <v>6.622</v>
      </c>
      <c r="J54" s="70">
        <v>30.04</v>
      </c>
      <c r="K54" s="10">
        <v>6.5</v>
      </c>
      <c r="L54" s="11" t="s">
        <v>512</v>
      </c>
      <c r="M54" s="11" t="s">
        <v>748</v>
      </c>
      <c r="N54" s="11" t="s">
        <v>514</v>
      </c>
      <c r="O54" s="10">
        <v>97</v>
      </c>
      <c r="P54" s="16">
        <v>29</v>
      </c>
      <c r="Q54" s="10">
        <f t="shared" si="1"/>
        <v>68</v>
      </c>
      <c r="R54" s="11" t="s">
        <v>515</v>
      </c>
      <c r="S54" s="10">
        <v>2019</v>
      </c>
      <c r="T54" s="10">
        <v>2019</v>
      </c>
      <c r="U54" s="11"/>
    </row>
    <row r="55" s="61" customFormat="1" ht="31" customHeight="1" spans="1:21">
      <c r="A55" s="11">
        <v>51</v>
      </c>
      <c r="B55" s="11" t="s">
        <v>33</v>
      </c>
      <c r="C55" s="11" t="s">
        <v>95</v>
      </c>
      <c r="D55" s="11" t="s">
        <v>749</v>
      </c>
      <c r="E55" s="11" t="s">
        <v>744</v>
      </c>
      <c r="F55" s="11" t="s">
        <v>750</v>
      </c>
      <c r="G55" s="11" t="s">
        <v>751</v>
      </c>
      <c r="H55" s="11" t="s">
        <v>752</v>
      </c>
      <c r="I55" s="10">
        <v>2.062</v>
      </c>
      <c r="J55" s="70">
        <v>22.04</v>
      </c>
      <c r="K55" s="10">
        <v>8</v>
      </c>
      <c r="L55" s="11" t="s">
        <v>512</v>
      </c>
      <c r="M55" s="11" t="s">
        <v>753</v>
      </c>
      <c r="N55" s="11" t="s">
        <v>514</v>
      </c>
      <c r="O55" s="10">
        <v>104</v>
      </c>
      <c r="P55" s="16">
        <v>35</v>
      </c>
      <c r="Q55" s="10">
        <f t="shared" si="1"/>
        <v>69</v>
      </c>
      <c r="R55" s="11" t="s">
        <v>515</v>
      </c>
      <c r="S55" s="10">
        <v>2019</v>
      </c>
      <c r="T55" s="10">
        <v>2019</v>
      </c>
      <c r="U55" s="11"/>
    </row>
    <row r="56" s="61" customFormat="1" ht="37.2" customHeight="1" spans="1:21">
      <c r="A56" s="11">
        <v>52</v>
      </c>
      <c r="B56" s="11" t="s">
        <v>33</v>
      </c>
      <c r="C56" s="11" t="s">
        <v>90</v>
      </c>
      <c r="D56" s="11" t="s">
        <v>754</v>
      </c>
      <c r="E56" s="11" t="s">
        <v>755</v>
      </c>
      <c r="F56" s="11" t="s">
        <v>756</v>
      </c>
      <c r="G56" s="11" t="s">
        <v>757</v>
      </c>
      <c r="H56" s="11" t="s">
        <v>758</v>
      </c>
      <c r="I56" s="10">
        <v>2.016</v>
      </c>
      <c r="J56" s="70">
        <v>46</v>
      </c>
      <c r="K56" s="10">
        <v>8.5</v>
      </c>
      <c r="L56" s="11" t="s">
        <v>531</v>
      </c>
      <c r="M56" s="11" t="s">
        <v>759</v>
      </c>
      <c r="N56" s="11" t="s">
        <v>514</v>
      </c>
      <c r="O56" s="10">
        <v>241</v>
      </c>
      <c r="P56" s="16">
        <v>78</v>
      </c>
      <c r="Q56" s="10">
        <f t="shared" si="1"/>
        <v>163</v>
      </c>
      <c r="R56" s="11" t="s">
        <v>515</v>
      </c>
      <c r="S56" s="10">
        <v>2019</v>
      </c>
      <c r="T56" s="10">
        <v>2020</v>
      </c>
      <c r="U56" s="11"/>
    </row>
  </sheetData>
  <mergeCells count="3">
    <mergeCell ref="A1:B1"/>
    <mergeCell ref="A2:U2"/>
    <mergeCell ref="B4:C4"/>
  </mergeCells>
  <printOptions horizontalCentered="1"/>
  <pageMargins left="0.393055555555556" right="0.393055555555556" top="0.747916666666667" bottom="0.747916666666667" header="0.314583333333333" footer="0.314583333333333"/>
  <pageSetup paperSize="9" scale="86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opLeftCell="A92" workbookViewId="0">
      <selection activeCell="A5" sqref="A5:IV96"/>
    </sheetView>
  </sheetViews>
  <sheetFormatPr defaultColWidth="9.1047619047619" defaultRowHeight="13.5"/>
  <cols>
    <col min="1" max="1" width="5.33333333333333" style="3" customWidth="1"/>
    <col min="2" max="4" width="9.1047619047619" style="3"/>
    <col min="5" max="5" width="12" style="3" customWidth="1"/>
    <col min="6" max="6" width="10.8857142857143" style="3" customWidth="1"/>
    <col min="7" max="8" width="9.1047619047619" style="3"/>
    <col min="9" max="9" width="8.55238095238095" style="3" customWidth="1"/>
    <col min="10" max="10" width="7" style="3" customWidth="1"/>
    <col min="11" max="12" width="9.1047619047619" style="3"/>
    <col min="13" max="13" width="13.8857142857143" style="3" customWidth="1"/>
    <col min="14" max="14" width="8.43809523809524" style="3" customWidth="1"/>
    <col min="15" max="16" width="9.1047619047619" style="17"/>
    <col min="17" max="17" width="13" style="3" customWidth="1"/>
    <col min="18" max="19" width="5.43809523809524" style="3" customWidth="1"/>
    <col min="20" max="20" width="4.33333333333333" style="3" customWidth="1"/>
    <col min="21" max="16384" width="9.1047619047619" style="3"/>
  </cols>
  <sheetData>
    <row r="1" ht="21" customHeight="1" spans="1:20">
      <c r="A1" s="4" t="s">
        <v>760</v>
      </c>
      <c r="B1" s="4"/>
      <c r="C1" s="32"/>
      <c r="D1" s="32"/>
      <c r="E1" s="32"/>
      <c r="F1" s="32"/>
      <c r="G1" s="32"/>
      <c r="H1" s="32"/>
      <c r="I1" s="38"/>
      <c r="J1" s="32"/>
      <c r="K1" s="32"/>
      <c r="L1" s="32"/>
      <c r="M1" s="32"/>
      <c r="N1" s="39"/>
      <c r="O1" s="39"/>
      <c r="P1" s="39"/>
      <c r="Q1" s="32"/>
      <c r="R1" s="32"/>
      <c r="S1" s="32"/>
      <c r="T1" s="32"/>
    </row>
    <row r="2" ht="27" customHeight="1" spans="1:20">
      <c r="A2" s="6" t="s">
        <v>761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36" spans="1:20">
      <c r="A3" s="33" t="s">
        <v>493</v>
      </c>
      <c r="B3" s="33" t="s">
        <v>3</v>
      </c>
      <c r="C3" s="33" t="s">
        <v>4</v>
      </c>
      <c r="D3" s="33" t="s">
        <v>494</v>
      </c>
      <c r="E3" s="33" t="s">
        <v>16</v>
      </c>
      <c r="F3" s="33" t="s">
        <v>496</v>
      </c>
      <c r="G3" s="33" t="s">
        <v>497</v>
      </c>
      <c r="H3" s="33" t="s">
        <v>762</v>
      </c>
      <c r="I3" s="40" t="s">
        <v>763</v>
      </c>
      <c r="J3" s="33" t="s">
        <v>764</v>
      </c>
      <c r="K3" s="33" t="s">
        <v>501</v>
      </c>
      <c r="L3" s="33" t="s">
        <v>503</v>
      </c>
      <c r="M3" s="33" t="s">
        <v>505</v>
      </c>
      <c r="N3" s="41" t="s">
        <v>9</v>
      </c>
      <c r="O3" s="41" t="s">
        <v>10</v>
      </c>
      <c r="P3" s="41" t="s">
        <v>765</v>
      </c>
      <c r="Q3" s="33" t="s">
        <v>502</v>
      </c>
      <c r="R3" s="33" t="s">
        <v>31</v>
      </c>
      <c r="S3" s="33" t="s">
        <v>32</v>
      </c>
      <c r="T3" s="33" t="s">
        <v>23</v>
      </c>
    </row>
    <row r="4" s="1" customFormat="1" ht="24" customHeight="1" spans="1:20">
      <c r="A4" s="9"/>
      <c r="B4" s="9" t="s">
        <v>506</v>
      </c>
      <c r="C4" s="9"/>
      <c r="D4" s="9">
        <v>92</v>
      </c>
      <c r="E4" s="34" t="s">
        <v>8</v>
      </c>
      <c r="F4" s="34"/>
      <c r="G4" s="9"/>
      <c r="H4" s="35"/>
      <c r="I4" s="29">
        <f>SUM(I5:I96)</f>
        <v>2891.52</v>
      </c>
      <c r="J4" s="29"/>
      <c r="K4" s="29"/>
      <c r="L4" s="29"/>
      <c r="M4" s="29"/>
      <c r="N4" s="29">
        <f>SUM(N5:N96)</f>
        <v>11236</v>
      </c>
      <c r="O4" s="29">
        <f>SUM(O5:O96)</f>
        <v>3243</v>
      </c>
      <c r="P4" s="29">
        <f>SUM(P5:P96)</f>
        <v>7999</v>
      </c>
      <c r="Q4" s="9"/>
      <c r="R4" s="9"/>
      <c r="S4" s="9"/>
      <c r="T4" s="9"/>
    </row>
    <row r="5" s="1" customFormat="1" ht="34.8" customHeight="1" spans="1:20">
      <c r="A5" s="34">
        <v>1</v>
      </c>
      <c r="B5" s="34" t="s">
        <v>33</v>
      </c>
      <c r="C5" s="34" t="s">
        <v>126</v>
      </c>
      <c r="D5" s="34" t="s">
        <v>516</v>
      </c>
      <c r="E5" s="34" t="s">
        <v>392</v>
      </c>
      <c r="F5" s="34" t="s">
        <v>766</v>
      </c>
      <c r="G5" s="34" t="s">
        <v>767</v>
      </c>
      <c r="H5" s="36">
        <v>3.026</v>
      </c>
      <c r="I5" s="34">
        <v>26.06</v>
      </c>
      <c r="J5" s="36">
        <v>6.5</v>
      </c>
      <c r="K5" s="34" t="s">
        <v>512</v>
      </c>
      <c r="L5" s="34" t="s">
        <v>514</v>
      </c>
      <c r="M5" s="34" t="s">
        <v>515</v>
      </c>
      <c r="N5" s="42">
        <v>139</v>
      </c>
      <c r="O5" s="42">
        <v>25</v>
      </c>
      <c r="P5" s="42">
        <v>114</v>
      </c>
      <c r="Q5" s="34" t="s">
        <v>768</v>
      </c>
      <c r="R5" s="34" t="s">
        <v>625</v>
      </c>
      <c r="S5" s="34">
        <v>2019</v>
      </c>
      <c r="T5" s="34"/>
    </row>
    <row r="6" s="1" customFormat="1" ht="34.8" customHeight="1" spans="1:20">
      <c r="A6" s="34">
        <v>2</v>
      </c>
      <c r="B6" s="34" t="s">
        <v>33</v>
      </c>
      <c r="C6" s="34" t="s">
        <v>126</v>
      </c>
      <c r="D6" s="34" t="s">
        <v>769</v>
      </c>
      <c r="E6" s="34" t="s">
        <v>770</v>
      </c>
      <c r="F6" s="34" t="s">
        <v>771</v>
      </c>
      <c r="G6" s="34" t="s">
        <v>772</v>
      </c>
      <c r="H6" s="36">
        <v>1.048</v>
      </c>
      <c r="I6" s="43">
        <v>46.04</v>
      </c>
      <c r="J6" s="36">
        <v>6</v>
      </c>
      <c r="K6" s="34" t="s">
        <v>531</v>
      </c>
      <c r="L6" s="34" t="s">
        <v>514</v>
      </c>
      <c r="M6" s="34" t="s">
        <v>515</v>
      </c>
      <c r="N6" s="42">
        <v>239</v>
      </c>
      <c r="O6" s="42">
        <v>55</v>
      </c>
      <c r="P6" s="42">
        <v>184</v>
      </c>
      <c r="Q6" s="34" t="s">
        <v>773</v>
      </c>
      <c r="R6" s="34" t="s">
        <v>625</v>
      </c>
      <c r="S6" s="34">
        <v>2020</v>
      </c>
      <c r="T6" s="34"/>
    </row>
    <row r="7" s="1" customFormat="1" ht="34.8" customHeight="1" spans="1:20">
      <c r="A7" s="34">
        <v>3</v>
      </c>
      <c r="B7" s="34" t="s">
        <v>33</v>
      </c>
      <c r="C7" s="34" t="s">
        <v>126</v>
      </c>
      <c r="D7" s="34" t="s">
        <v>774</v>
      </c>
      <c r="E7" s="34" t="s">
        <v>775</v>
      </c>
      <c r="F7" s="34" t="s">
        <v>776</v>
      </c>
      <c r="G7" s="34" t="s">
        <v>777</v>
      </c>
      <c r="H7" s="36">
        <v>0.005</v>
      </c>
      <c r="I7" s="34">
        <v>15</v>
      </c>
      <c r="J7" s="36">
        <v>5.5</v>
      </c>
      <c r="K7" s="34" t="s">
        <v>512</v>
      </c>
      <c r="L7" s="34" t="s">
        <v>514</v>
      </c>
      <c r="M7" s="34" t="s">
        <v>515</v>
      </c>
      <c r="N7" s="42">
        <v>50</v>
      </c>
      <c r="O7" s="42">
        <v>12</v>
      </c>
      <c r="P7" s="42">
        <v>38</v>
      </c>
      <c r="Q7" s="34" t="s">
        <v>778</v>
      </c>
      <c r="R7" s="34" t="s">
        <v>625</v>
      </c>
      <c r="S7" s="34">
        <v>2019</v>
      </c>
      <c r="T7" s="34"/>
    </row>
    <row r="8" s="1" customFormat="1" ht="34.8" customHeight="1" spans="1:20">
      <c r="A8" s="34">
        <v>4</v>
      </c>
      <c r="B8" s="34" t="s">
        <v>33</v>
      </c>
      <c r="C8" s="34" t="s">
        <v>126</v>
      </c>
      <c r="D8" s="34" t="s">
        <v>546</v>
      </c>
      <c r="E8" s="34" t="s">
        <v>779</v>
      </c>
      <c r="F8" s="34" t="s">
        <v>780</v>
      </c>
      <c r="G8" s="34" t="s">
        <v>781</v>
      </c>
      <c r="H8" s="36">
        <v>1.712</v>
      </c>
      <c r="I8" s="34">
        <v>38.04</v>
      </c>
      <c r="J8" s="36">
        <v>6.5</v>
      </c>
      <c r="K8" s="34" t="s">
        <v>512</v>
      </c>
      <c r="L8" s="34" t="s">
        <v>514</v>
      </c>
      <c r="M8" s="34" t="s">
        <v>515</v>
      </c>
      <c r="N8" s="42">
        <v>102</v>
      </c>
      <c r="O8" s="42">
        <v>37</v>
      </c>
      <c r="P8" s="42">
        <v>65</v>
      </c>
      <c r="Q8" s="34" t="s">
        <v>782</v>
      </c>
      <c r="R8" s="34">
        <v>2019</v>
      </c>
      <c r="S8" s="34" t="s">
        <v>625</v>
      </c>
      <c r="T8" s="34"/>
    </row>
    <row r="9" s="1" customFormat="1" ht="34.8" customHeight="1" spans="1:20">
      <c r="A9" s="34">
        <v>5</v>
      </c>
      <c r="B9" s="34" t="s">
        <v>33</v>
      </c>
      <c r="C9" s="34" t="s">
        <v>126</v>
      </c>
      <c r="D9" s="34" t="s">
        <v>541</v>
      </c>
      <c r="E9" s="34" t="s">
        <v>783</v>
      </c>
      <c r="F9" s="34" t="s">
        <v>784</v>
      </c>
      <c r="G9" s="34" t="s">
        <v>785</v>
      </c>
      <c r="H9" s="36">
        <v>0.256</v>
      </c>
      <c r="I9" s="34">
        <v>31</v>
      </c>
      <c r="J9" s="36">
        <v>5.5</v>
      </c>
      <c r="K9" s="34" t="s">
        <v>512</v>
      </c>
      <c r="L9" s="34" t="s">
        <v>514</v>
      </c>
      <c r="M9" s="34" t="s">
        <v>515</v>
      </c>
      <c r="N9" s="42">
        <v>76</v>
      </c>
      <c r="O9" s="42">
        <v>26</v>
      </c>
      <c r="P9" s="42">
        <v>50</v>
      </c>
      <c r="Q9" s="34" t="s">
        <v>786</v>
      </c>
      <c r="R9" s="34" t="s">
        <v>625</v>
      </c>
      <c r="S9" s="34">
        <v>2019</v>
      </c>
      <c r="T9" s="34"/>
    </row>
    <row r="10" s="1" customFormat="1" ht="34.8" customHeight="1" spans="1:20">
      <c r="A10" s="34">
        <v>6</v>
      </c>
      <c r="B10" s="34" t="s">
        <v>33</v>
      </c>
      <c r="C10" s="34" t="s">
        <v>126</v>
      </c>
      <c r="D10" s="34" t="s">
        <v>541</v>
      </c>
      <c r="E10" s="34" t="s">
        <v>787</v>
      </c>
      <c r="F10" s="34" t="s">
        <v>788</v>
      </c>
      <c r="G10" s="34" t="s">
        <v>789</v>
      </c>
      <c r="H10" s="36">
        <v>0.015</v>
      </c>
      <c r="I10" s="34">
        <v>38</v>
      </c>
      <c r="J10" s="36">
        <v>8.3</v>
      </c>
      <c r="K10" s="34" t="s">
        <v>512</v>
      </c>
      <c r="L10" s="34" t="s">
        <v>514</v>
      </c>
      <c r="M10" s="34" t="s">
        <v>515</v>
      </c>
      <c r="N10" s="42">
        <v>122</v>
      </c>
      <c r="O10" s="42">
        <v>47</v>
      </c>
      <c r="P10" s="42">
        <v>75</v>
      </c>
      <c r="Q10" s="34" t="s">
        <v>790</v>
      </c>
      <c r="R10" s="34" t="s">
        <v>625</v>
      </c>
      <c r="S10" s="34" t="s">
        <v>625</v>
      </c>
      <c r="T10" s="34"/>
    </row>
    <row r="11" s="1" customFormat="1" ht="34.8" customHeight="1" spans="1:20">
      <c r="A11" s="34">
        <v>7</v>
      </c>
      <c r="B11" s="34" t="s">
        <v>33</v>
      </c>
      <c r="C11" s="34" t="s">
        <v>126</v>
      </c>
      <c r="D11" s="34" t="s">
        <v>402</v>
      </c>
      <c r="E11" s="34" t="s">
        <v>791</v>
      </c>
      <c r="F11" s="34" t="s">
        <v>792</v>
      </c>
      <c r="G11" s="34" t="s">
        <v>793</v>
      </c>
      <c r="H11" s="36">
        <v>0.354</v>
      </c>
      <c r="I11" s="34">
        <v>16.04</v>
      </c>
      <c r="J11" s="36">
        <v>6</v>
      </c>
      <c r="K11" s="34" t="s">
        <v>512</v>
      </c>
      <c r="L11" s="34" t="s">
        <v>514</v>
      </c>
      <c r="M11" s="34" t="s">
        <v>515</v>
      </c>
      <c r="N11" s="42">
        <v>60</v>
      </c>
      <c r="O11" s="42">
        <v>14</v>
      </c>
      <c r="P11" s="42">
        <v>46</v>
      </c>
      <c r="Q11" s="34" t="s">
        <v>794</v>
      </c>
      <c r="R11" s="34" t="s">
        <v>625</v>
      </c>
      <c r="S11" s="34" t="s">
        <v>625</v>
      </c>
      <c r="T11" s="34"/>
    </row>
    <row r="12" s="1" customFormat="1" ht="34.8" customHeight="1" spans="1:20">
      <c r="A12" s="34">
        <v>8</v>
      </c>
      <c r="B12" s="34" t="s">
        <v>33</v>
      </c>
      <c r="C12" s="34" t="s">
        <v>126</v>
      </c>
      <c r="D12" s="34" t="s">
        <v>795</v>
      </c>
      <c r="E12" s="34" t="s">
        <v>796</v>
      </c>
      <c r="F12" s="34" t="s">
        <v>797</v>
      </c>
      <c r="G12" s="34" t="s">
        <v>798</v>
      </c>
      <c r="H12" s="36">
        <v>0.158</v>
      </c>
      <c r="I12" s="34">
        <v>37</v>
      </c>
      <c r="J12" s="36">
        <v>6</v>
      </c>
      <c r="K12" s="34" t="s">
        <v>512</v>
      </c>
      <c r="L12" s="34" t="s">
        <v>514</v>
      </c>
      <c r="M12" s="34" t="s">
        <v>515</v>
      </c>
      <c r="N12" s="42">
        <v>87</v>
      </c>
      <c r="O12" s="42">
        <v>33</v>
      </c>
      <c r="P12" s="42">
        <v>54</v>
      </c>
      <c r="Q12" s="34" t="s">
        <v>799</v>
      </c>
      <c r="R12" s="34" t="s">
        <v>625</v>
      </c>
      <c r="S12" s="34" t="s">
        <v>625</v>
      </c>
      <c r="T12" s="34"/>
    </row>
    <row r="13" s="1" customFormat="1" ht="34.8" customHeight="1" spans="1:20">
      <c r="A13" s="34">
        <v>9</v>
      </c>
      <c r="B13" s="34" t="s">
        <v>33</v>
      </c>
      <c r="C13" s="34" t="s">
        <v>126</v>
      </c>
      <c r="D13" s="34" t="s">
        <v>546</v>
      </c>
      <c r="E13" s="34" t="s">
        <v>800</v>
      </c>
      <c r="F13" s="34" t="s">
        <v>801</v>
      </c>
      <c r="G13" s="34" t="s">
        <v>802</v>
      </c>
      <c r="H13" s="36">
        <v>2.17</v>
      </c>
      <c r="I13" s="34">
        <v>16</v>
      </c>
      <c r="J13" s="36">
        <v>5.5</v>
      </c>
      <c r="K13" s="34" t="s">
        <v>512</v>
      </c>
      <c r="L13" s="34" t="s">
        <v>514</v>
      </c>
      <c r="M13" s="34" t="s">
        <v>515</v>
      </c>
      <c r="N13" s="42">
        <v>27</v>
      </c>
      <c r="O13" s="42">
        <v>13</v>
      </c>
      <c r="P13" s="42">
        <v>14</v>
      </c>
      <c r="Q13" s="34" t="s">
        <v>803</v>
      </c>
      <c r="R13" s="34" t="s">
        <v>625</v>
      </c>
      <c r="S13" s="34" t="s">
        <v>625</v>
      </c>
      <c r="T13" s="34"/>
    </row>
    <row r="14" s="1" customFormat="1" ht="34.8" customHeight="1" spans="1:20">
      <c r="A14" s="34">
        <v>10</v>
      </c>
      <c r="B14" s="34" t="s">
        <v>33</v>
      </c>
      <c r="C14" s="34" t="s">
        <v>126</v>
      </c>
      <c r="D14" s="34" t="s">
        <v>546</v>
      </c>
      <c r="E14" s="34" t="s">
        <v>804</v>
      </c>
      <c r="F14" s="34" t="s">
        <v>805</v>
      </c>
      <c r="G14" s="34" t="s">
        <v>806</v>
      </c>
      <c r="H14" s="36">
        <v>0.239</v>
      </c>
      <c r="I14" s="43">
        <v>44.04</v>
      </c>
      <c r="J14" s="36">
        <v>6.5</v>
      </c>
      <c r="K14" s="34" t="s">
        <v>531</v>
      </c>
      <c r="L14" s="34" t="s">
        <v>514</v>
      </c>
      <c r="M14" s="34" t="s">
        <v>515</v>
      </c>
      <c r="N14" s="42">
        <v>134</v>
      </c>
      <c r="O14" s="42">
        <v>57</v>
      </c>
      <c r="P14" s="42">
        <v>77</v>
      </c>
      <c r="Q14" s="34" t="s">
        <v>807</v>
      </c>
      <c r="R14" s="34">
        <v>2019</v>
      </c>
      <c r="S14" s="34">
        <v>2020</v>
      </c>
      <c r="T14" s="34"/>
    </row>
    <row r="15" s="1" customFormat="1" ht="34.8" customHeight="1" spans="1:20">
      <c r="A15" s="34">
        <v>11</v>
      </c>
      <c r="B15" s="34" t="s">
        <v>33</v>
      </c>
      <c r="C15" s="34" t="s">
        <v>126</v>
      </c>
      <c r="D15" s="34" t="s">
        <v>402</v>
      </c>
      <c r="E15" s="34" t="s">
        <v>808</v>
      </c>
      <c r="F15" s="34" t="s">
        <v>809</v>
      </c>
      <c r="G15" s="34" t="s">
        <v>810</v>
      </c>
      <c r="H15" s="36">
        <v>1.545</v>
      </c>
      <c r="I15" s="43">
        <v>38.04</v>
      </c>
      <c r="J15" s="36">
        <v>6</v>
      </c>
      <c r="K15" s="34" t="s">
        <v>531</v>
      </c>
      <c r="L15" s="34" t="s">
        <v>514</v>
      </c>
      <c r="M15" s="34" t="s">
        <v>515</v>
      </c>
      <c r="N15" s="42">
        <v>278</v>
      </c>
      <c r="O15" s="42">
        <v>46</v>
      </c>
      <c r="P15" s="42">
        <v>232</v>
      </c>
      <c r="Q15" s="34" t="s">
        <v>811</v>
      </c>
      <c r="R15" s="34" t="s">
        <v>625</v>
      </c>
      <c r="S15" s="34">
        <v>2020</v>
      </c>
      <c r="T15" s="34"/>
    </row>
    <row r="16" s="1" customFormat="1" ht="34.8" customHeight="1" spans="1:20">
      <c r="A16" s="34">
        <v>12</v>
      </c>
      <c r="B16" s="34" t="s">
        <v>33</v>
      </c>
      <c r="C16" s="34" t="s">
        <v>126</v>
      </c>
      <c r="D16" s="34" t="s">
        <v>516</v>
      </c>
      <c r="E16" s="34" t="s">
        <v>812</v>
      </c>
      <c r="F16" s="34" t="s">
        <v>813</v>
      </c>
      <c r="G16" s="34" t="s">
        <v>814</v>
      </c>
      <c r="H16" s="36">
        <v>0.019</v>
      </c>
      <c r="I16" s="34">
        <v>8.18</v>
      </c>
      <c r="J16" s="36">
        <v>5</v>
      </c>
      <c r="K16" s="34" t="s">
        <v>512</v>
      </c>
      <c r="L16" s="34" t="s">
        <v>595</v>
      </c>
      <c r="M16" s="34" t="s">
        <v>515</v>
      </c>
      <c r="N16" s="42">
        <v>12</v>
      </c>
      <c r="O16" s="42">
        <v>4</v>
      </c>
      <c r="P16" s="42">
        <v>8</v>
      </c>
      <c r="Q16" s="34" t="s">
        <v>815</v>
      </c>
      <c r="R16" s="34" t="s">
        <v>625</v>
      </c>
      <c r="S16" s="34">
        <v>2019</v>
      </c>
      <c r="T16" s="34"/>
    </row>
    <row r="17" s="1" customFormat="1" ht="34.8" customHeight="1" spans="1:20">
      <c r="A17" s="34">
        <v>13</v>
      </c>
      <c r="B17" s="34" t="s">
        <v>33</v>
      </c>
      <c r="C17" s="34" t="s">
        <v>126</v>
      </c>
      <c r="D17" s="34" t="s">
        <v>546</v>
      </c>
      <c r="E17" s="34" t="s">
        <v>816</v>
      </c>
      <c r="F17" s="34" t="s">
        <v>817</v>
      </c>
      <c r="G17" s="34" t="s">
        <v>752</v>
      </c>
      <c r="H17" s="36">
        <v>0.778</v>
      </c>
      <c r="I17" s="43">
        <v>55.04</v>
      </c>
      <c r="J17" s="36">
        <v>6</v>
      </c>
      <c r="K17" s="34" t="s">
        <v>531</v>
      </c>
      <c r="L17" s="34" t="s">
        <v>514</v>
      </c>
      <c r="M17" s="34" t="s">
        <v>515</v>
      </c>
      <c r="N17" s="42">
        <v>238</v>
      </c>
      <c r="O17" s="42">
        <v>66</v>
      </c>
      <c r="P17" s="42">
        <v>172</v>
      </c>
      <c r="Q17" s="34" t="s">
        <v>818</v>
      </c>
      <c r="R17" s="34" t="s">
        <v>625</v>
      </c>
      <c r="S17" s="34">
        <v>2020</v>
      </c>
      <c r="T17" s="34"/>
    </row>
    <row r="18" s="1" customFormat="1" ht="34.8" customHeight="1" spans="1:20">
      <c r="A18" s="34">
        <v>14</v>
      </c>
      <c r="B18" s="34" t="s">
        <v>33</v>
      </c>
      <c r="C18" s="34" t="s">
        <v>126</v>
      </c>
      <c r="D18" s="34" t="s">
        <v>402</v>
      </c>
      <c r="E18" s="34" t="s">
        <v>819</v>
      </c>
      <c r="F18" s="34" t="s">
        <v>820</v>
      </c>
      <c r="G18" s="34" t="s">
        <v>821</v>
      </c>
      <c r="H18" s="36">
        <v>0.428</v>
      </c>
      <c r="I18" s="43">
        <v>38.04</v>
      </c>
      <c r="J18" s="36">
        <v>6</v>
      </c>
      <c r="K18" s="34" t="s">
        <v>531</v>
      </c>
      <c r="L18" s="34" t="s">
        <v>514</v>
      </c>
      <c r="M18" s="34" t="s">
        <v>515</v>
      </c>
      <c r="N18" s="42">
        <v>228</v>
      </c>
      <c r="O18" s="42">
        <v>46</v>
      </c>
      <c r="P18" s="42">
        <v>182</v>
      </c>
      <c r="Q18" s="34" t="s">
        <v>822</v>
      </c>
      <c r="R18" s="34" t="s">
        <v>625</v>
      </c>
      <c r="S18" s="34">
        <v>2020</v>
      </c>
      <c r="T18" s="34"/>
    </row>
    <row r="19" s="1" customFormat="1" ht="34.8" customHeight="1" spans="1:20">
      <c r="A19" s="34">
        <v>15</v>
      </c>
      <c r="B19" s="34" t="s">
        <v>33</v>
      </c>
      <c r="C19" s="34" t="s">
        <v>126</v>
      </c>
      <c r="D19" s="34" t="s">
        <v>823</v>
      </c>
      <c r="E19" s="34" t="s">
        <v>824</v>
      </c>
      <c r="F19" s="34" t="s">
        <v>825</v>
      </c>
      <c r="G19" s="34" t="s">
        <v>826</v>
      </c>
      <c r="H19" s="36">
        <v>0.062</v>
      </c>
      <c r="I19" s="43">
        <v>85.04</v>
      </c>
      <c r="J19" s="36">
        <v>6.5</v>
      </c>
      <c r="K19" s="34" t="s">
        <v>531</v>
      </c>
      <c r="L19" s="34" t="s">
        <v>514</v>
      </c>
      <c r="M19" s="34" t="s">
        <v>515</v>
      </c>
      <c r="N19" s="42">
        <v>317</v>
      </c>
      <c r="O19" s="42">
        <v>111</v>
      </c>
      <c r="P19" s="42">
        <v>206</v>
      </c>
      <c r="Q19" s="34" t="s">
        <v>827</v>
      </c>
      <c r="R19" s="34">
        <v>2019</v>
      </c>
      <c r="S19" s="34">
        <v>2020</v>
      </c>
      <c r="T19" s="34"/>
    </row>
    <row r="20" s="1" customFormat="1" ht="34.8" customHeight="1" spans="1:20">
      <c r="A20" s="34">
        <v>16</v>
      </c>
      <c r="B20" s="34" t="s">
        <v>33</v>
      </c>
      <c r="C20" s="34" t="s">
        <v>126</v>
      </c>
      <c r="D20" s="34" t="s">
        <v>546</v>
      </c>
      <c r="E20" s="34" t="s">
        <v>828</v>
      </c>
      <c r="F20" s="34" t="s">
        <v>829</v>
      </c>
      <c r="G20" s="34" t="s">
        <v>830</v>
      </c>
      <c r="H20" s="36">
        <v>0.779</v>
      </c>
      <c r="I20" s="43">
        <v>59.04</v>
      </c>
      <c r="J20" s="36">
        <v>6</v>
      </c>
      <c r="K20" s="34" t="s">
        <v>531</v>
      </c>
      <c r="L20" s="34" t="s">
        <v>514</v>
      </c>
      <c r="M20" s="34" t="s">
        <v>515</v>
      </c>
      <c r="N20" s="42">
        <v>218</v>
      </c>
      <c r="O20" s="42">
        <v>71</v>
      </c>
      <c r="P20" s="42">
        <v>147</v>
      </c>
      <c r="Q20" s="34" t="s">
        <v>831</v>
      </c>
      <c r="R20" s="34">
        <v>2019</v>
      </c>
      <c r="S20" s="34">
        <v>2020</v>
      </c>
      <c r="T20" s="34"/>
    </row>
    <row r="21" s="1" customFormat="1" ht="34.8" customHeight="1" spans="1:20">
      <c r="A21" s="34">
        <v>17</v>
      </c>
      <c r="B21" s="34" t="s">
        <v>33</v>
      </c>
      <c r="C21" s="34" t="s">
        <v>135</v>
      </c>
      <c r="D21" s="34" t="s">
        <v>430</v>
      </c>
      <c r="E21" s="34" t="s">
        <v>832</v>
      </c>
      <c r="F21" s="34" t="s">
        <v>833</v>
      </c>
      <c r="G21" s="34" t="s">
        <v>834</v>
      </c>
      <c r="H21" s="36">
        <v>0.043</v>
      </c>
      <c r="I21" s="43">
        <v>131.08</v>
      </c>
      <c r="J21" s="36">
        <v>6.5</v>
      </c>
      <c r="K21" s="34" t="s">
        <v>598</v>
      </c>
      <c r="L21" s="34" t="s">
        <v>514</v>
      </c>
      <c r="M21" s="34" t="s">
        <v>515</v>
      </c>
      <c r="N21" s="42">
        <v>487</v>
      </c>
      <c r="O21" s="42">
        <v>170</v>
      </c>
      <c r="P21" s="42">
        <v>317</v>
      </c>
      <c r="Q21" s="34" t="s">
        <v>835</v>
      </c>
      <c r="R21" s="34" t="s">
        <v>625</v>
      </c>
      <c r="S21" s="34" t="s">
        <v>836</v>
      </c>
      <c r="T21" s="34"/>
    </row>
    <row r="22" s="1" customFormat="1" ht="34.8" customHeight="1" spans="1:20">
      <c r="A22" s="34">
        <v>18</v>
      </c>
      <c r="B22" s="34" t="s">
        <v>33</v>
      </c>
      <c r="C22" s="34" t="s">
        <v>135</v>
      </c>
      <c r="D22" s="34" t="s">
        <v>837</v>
      </c>
      <c r="E22" s="34" t="s">
        <v>838</v>
      </c>
      <c r="F22" s="34" t="s">
        <v>839</v>
      </c>
      <c r="G22" s="34" t="s">
        <v>840</v>
      </c>
      <c r="H22" s="36">
        <v>0.219</v>
      </c>
      <c r="I22" s="34">
        <v>26.04</v>
      </c>
      <c r="J22" s="36">
        <v>6</v>
      </c>
      <c r="K22" s="34" t="s">
        <v>512</v>
      </c>
      <c r="L22" s="34" t="s">
        <v>514</v>
      </c>
      <c r="M22" s="34" t="s">
        <v>515</v>
      </c>
      <c r="N22" s="42">
        <v>85</v>
      </c>
      <c r="O22" s="42">
        <v>23</v>
      </c>
      <c r="P22" s="42">
        <v>62</v>
      </c>
      <c r="Q22" s="34" t="s">
        <v>841</v>
      </c>
      <c r="R22" s="34" t="s">
        <v>625</v>
      </c>
      <c r="S22" s="34">
        <v>2019</v>
      </c>
      <c r="T22" s="34"/>
    </row>
    <row r="23" s="1" customFormat="1" ht="34.8" customHeight="1" spans="1:20">
      <c r="A23" s="34">
        <v>19</v>
      </c>
      <c r="B23" s="34" t="s">
        <v>33</v>
      </c>
      <c r="C23" s="34" t="s">
        <v>135</v>
      </c>
      <c r="D23" s="34" t="s">
        <v>415</v>
      </c>
      <c r="E23" s="34" t="s">
        <v>842</v>
      </c>
      <c r="F23" s="34" t="s">
        <v>843</v>
      </c>
      <c r="G23" s="34" t="s">
        <v>844</v>
      </c>
      <c r="H23" s="36">
        <v>3.642</v>
      </c>
      <c r="I23" s="43">
        <v>40.8</v>
      </c>
      <c r="J23" s="36">
        <v>7</v>
      </c>
      <c r="K23" s="34" t="s">
        <v>531</v>
      </c>
      <c r="L23" s="34" t="s">
        <v>514</v>
      </c>
      <c r="M23" s="34" t="s">
        <v>515</v>
      </c>
      <c r="N23" s="42">
        <v>142</v>
      </c>
      <c r="O23" s="42">
        <v>57</v>
      </c>
      <c r="P23" s="42">
        <v>85</v>
      </c>
      <c r="Q23" s="34" t="s">
        <v>845</v>
      </c>
      <c r="R23" s="34" t="s">
        <v>625</v>
      </c>
      <c r="S23" s="34" t="s">
        <v>836</v>
      </c>
      <c r="T23" s="34"/>
    </row>
    <row r="24" s="1" customFormat="1" ht="34.8" customHeight="1" spans="1:20">
      <c r="A24" s="34">
        <v>20</v>
      </c>
      <c r="B24" s="34" t="s">
        <v>33</v>
      </c>
      <c r="C24" s="34" t="s">
        <v>135</v>
      </c>
      <c r="D24" s="34" t="s">
        <v>480</v>
      </c>
      <c r="E24" s="34" t="s">
        <v>846</v>
      </c>
      <c r="F24" s="34" t="s">
        <v>847</v>
      </c>
      <c r="G24" s="34" t="s">
        <v>848</v>
      </c>
      <c r="H24" s="36">
        <v>0.041</v>
      </c>
      <c r="I24" s="43">
        <v>26</v>
      </c>
      <c r="J24" s="36">
        <v>9.5</v>
      </c>
      <c r="K24" s="34" t="s">
        <v>531</v>
      </c>
      <c r="L24" s="34" t="s">
        <v>514</v>
      </c>
      <c r="M24" s="34" t="s">
        <v>515</v>
      </c>
      <c r="N24" s="42">
        <v>135</v>
      </c>
      <c r="O24" s="42">
        <v>47</v>
      </c>
      <c r="P24" s="42">
        <v>88</v>
      </c>
      <c r="Q24" s="34" t="s">
        <v>849</v>
      </c>
      <c r="R24" s="34" t="s">
        <v>625</v>
      </c>
      <c r="S24" s="34" t="s">
        <v>836</v>
      </c>
      <c r="T24" s="34"/>
    </row>
    <row r="25" s="1" customFormat="1" ht="34.8" customHeight="1" spans="1:20">
      <c r="A25" s="34">
        <v>21</v>
      </c>
      <c r="B25" s="34" t="s">
        <v>33</v>
      </c>
      <c r="C25" s="34" t="s">
        <v>736</v>
      </c>
      <c r="D25" s="34" t="s">
        <v>850</v>
      </c>
      <c r="E25" s="34" t="s">
        <v>851</v>
      </c>
      <c r="F25" s="34" t="s">
        <v>852</v>
      </c>
      <c r="G25" s="34" t="s">
        <v>853</v>
      </c>
      <c r="H25" s="36">
        <v>0.006</v>
      </c>
      <c r="I25" s="34">
        <v>18</v>
      </c>
      <c r="J25" s="36">
        <v>5</v>
      </c>
      <c r="K25" s="34" t="s">
        <v>512</v>
      </c>
      <c r="L25" s="34" t="s">
        <v>514</v>
      </c>
      <c r="M25" s="34" t="s">
        <v>515</v>
      </c>
      <c r="N25" s="42">
        <v>27</v>
      </c>
      <c r="O25" s="42">
        <v>14</v>
      </c>
      <c r="P25" s="42">
        <v>13</v>
      </c>
      <c r="Q25" s="34" t="s">
        <v>854</v>
      </c>
      <c r="R25" s="34">
        <v>2019</v>
      </c>
      <c r="S25" s="34">
        <v>2019</v>
      </c>
      <c r="T25" s="34"/>
    </row>
    <row r="26" s="1" customFormat="1" ht="34.8" customHeight="1" spans="1:20">
      <c r="A26" s="34">
        <v>22</v>
      </c>
      <c r="B26" s="34" t="s">
        <v>33</v>
      </c>
      <c r="C26" s="34" t="s">
        <v>155</v>
      </c>
      <c r="D26" s="34" t="s">
        <v>855</v>
      </c>
      <c r="E26" s="34" t="s">
        <v>856</v>
      </c>
      <c r="F26" s="34" t="s">
        <v>857</v>
      </c>
      <c r="G26" s="34" t="s">
        <v>858</v>
      </c>
      <c r="H26" s="36">
        <v>0.014</v>
      </c>
      <c r="I26" s="34">
        <v>22</v>
      </c>
      <c r="J26" s="36">
        <v>6.5</v>
      </c>
      <c r="K26" s="34" t="s">
        <v>512</v>
      </c>
      <c r="L26" s="34" t="s">
        <v>514</v>
      </c>
      <c r="M26" s="34" t="s">
        <v>515</v>
      </c>
      <c r="N26" s="42">
        <v>97</v>
      </c>
      <c r="O26" s="42">
        <v>21</v>
      </c>
      <c r="P26" s="42">
        <v>76</v>
      </c>
      <c r="Q26" s="34" t="s">
        <v>859</v>
      </c>
      <c r="R26" s="34">
        <v>2019</v>
      </c>
      <c r="S26" s="34" t="s">
        <v>625</v>
      </c>
      <c r="T26" s="34"/>
    </row>
    <row r="27" s="1" customFormat="1" ht="34.8" customHeight="1" spans="1:20">
      <c r="A27" s="34">
        <v>23</v>
      </c>
      <c r="B27" s="34" t="s">
        <v>33</v>
      </c>
      <c r="C27" s="34" t="s">
        <v>155</v>
      </c>
      <c r="D27" s="34" t="s">
        <v>860</v>
      </c>
      <c r="E27" s="34" t="s">
        <v>861</v>
      </c>
      <c r="F27" s="34" t="s">
        <v>862</v>
      </c>
      <c r="G27" s="34" t="s">
        <v>863</v>
      </c>
      <c r="H27" s="36">
        <v>0.151</v>
      </c>
      <c r="I27" s="43">
        <v>27.04</v>
      </c>
      <c r="J27" s="36">
        <v>6.5</v>
      </c>
      <c r="K27" s="34" t="s">
        <v>531</v>
      </c>
      <c r="L27" s="34" t="s">
        <v>514</v>
      </c>
      <c r="M27" s="34" t="s">
        <v>515</v>
      </c>
      <c r="N27" s="42">
        <v>158</v>
      </c>
      <c r="O27" s="42">
        <v>35</v>
      </c>
      <c r="P27" s="42">
        <v>123</v>
      </c>
      <c r="Q27" s="34" t="s">
        <v>864</v>
      </c>
      <c r="R27" s="34" t="s">
        <v>625</v>
      </c>
      <c r="S27" s="34">
        <v>2020</v>
      </c>
      <c r="T27" s="34"/>
    </row>
    <row r="28" s="1" customFormat="1" ht="34.8" customHeight="1" spans="1:20">
      <c r="A28" s="34">
        <v>24</v>
      </c>
      <c r="B28" s="34" t="s">
        <v>33</v>
      </c>
      <c r="C28" s="34" t="s">
        <v>155</v>
      </c>
      <c r="D28" s="34" t="s">
        <v>860</v>
      </c>
      <c r="E28" s="34" t="s">
        <v>865</v>
      </c>
      <c r="F28" s="34" t="s">
        <v>866</v>
      </c>
      <c r="G28" s="34" t="s">
        <v>867</v>
      </c>
      <c r="H28" s="36">
        <v>1.165</v>
      </c>
      <c r="I28" s="43">
        <v>37.52</v>
      </c>
      <c r="J28" s="36">
        <v>6.5</v>
      </c>
      <c r="K28" s="34" t="s">
        <v>531</v>
      </c>
      <c r="L28" s="34" t="s">
        <v>514</v>
      </c>
      <c r="M28" s="34" t="s">
        <v>515</v>
      </c>
      <c r="N28" s="42">
        <v>134</v>
      </c>
      <c r="O28" s="42">
        <v>49</v>
      </c>
      <c r="P28" s="42">
        <v>85</v>
      </c>
      <c r="Q28" s="34" t="s">
        <v>868</v>
      </c>
      <c r="R28" s="34" t="s">
        <v>625</v>
      </c>
      <c r="S28" s="34">
        <v>2020</v>
      </c>
      <c r="T28" s="34"/>
    </row>
    <row r="29" s="1" customFormat="1" ht="34.8" customHeight="1" spans="1:20">
      <c r="A29" s="34">
        <v>25</v>
      </c>
      <c r="B29" s="34" t="s">
        <v>33</v>
      </c>
      <c r="C29" s="34" t="s">
        <v>155</v>
      </c>
      <c r="D29" s="34" t="s">
        <v>860</v>
      </c>
      <c r="E29" s="34" t="s">
        <v>869</v>
      </c>
      <c r="F29" s="34" t="s">
        <v>870</v>
      </c>
      <c r="G29" s="34" t="s">
        <v>871</v>
      </c>
      <c r="H29" s="36">
        <v>0.284</v>
      </c>
      <c r="I29" s="34">
        <v>20.04</v>
      </c>
      <c r="J29" s="36">
        <v>7.5</v>
      </c>
      <c r="K29" s="34" t="s">
        <v>512</v>
      </c>
      <c r="L29" s="34" t="s">
        <v>514</v>
      </c>
      <c r="M29" s="34" t="s">
        <v>515</v>
      </c>
      <c r="N29" s="42">
        <v>85</v>
      </c>
      <c r="O29" s="42">
        <v>23</v>
      </c>
      <c r="P29" s="42">
        <v>62</v>
      </c>
      <c r="Q29" s="34" t="s">
        <v>872</v>
      </c>
      <c r="R29" s="34" t="s">
        <v>625</v>
      </c>
      <c r="S29" s="34" t="s">
        <v>625</v>
      </c>
      <c r="T29" s="34"/>
    </row>
    <row r="30" s="1" customFormat="1" ht="34.8" customHeight="1" spans="1:20">
      <c r="A30" s="34">
        <v>26</v>
      </c>
      <c r="B30" s="34" t="s">
        <v>33</v>
      </c>
      <c r="C30" s="34" t="s">
        <v>34</v>
      </c>
      <c r="D30" s="34" t="s">
        <v>580</v>
      </c>
      <c r="E30" s="34" t="s">
        <v>873</v>
      </c>
      <c r="F30" s="34" t="s">
        <v>874</v>
      </c>
      <c r="G30" s="34" t="s">
        <v>611</v>
      </c>
      <c r="H30" s="36">
        <v>0.073</v>
      </c>
      <c r="I30" s="34">
        <v>34.54</v>
      </c>
      <c r="J30" s="36">
        <v>6.5</v>
      </c>
      <c r="K30" s="34" t="s">
        <v>512</v>
      </c>
      <c r="L30" s="34" t="s">
        <v>514</v>
      </c>
      <c r="M30" s="34" t="s">
        <v>515</v>
      </c>
      <c r="N30" s="42">
        <v>141</v>
      </c>
      <c r="O30" s="42">
        <v>34</v>
      </c>
      <c r="P30" s="42">
        <v>107</v>
      </c>
      <c r="Q30" s="34" t="s">
        <v>875</v>
      </c>
      <c r="R30" s="34" t="s">
        <v>625</v>
      </c>
      <c r="S30" s="34" t="s">
        <v>625</v>
      </c>
      <c r="T30" s="34"/>
    </row>
    <row r="31" s="1" customFormat="1" ht="34.8" customHeight="1" spans="1:20">
      <c r="A31" s="34">
        <v>27</v>
      </c>
      <c r="B31" s="34" t="s">
        <v>33</v>
      </c>
      <c r="C31" s="34" t="s">
        <v>34</v>
      </c>
      <c r="D31" s="34" t="s">
        <v>252</v>
      </c>
      <c r="E31" s="34" t="s">
        <v>876</v>
      </c>
      <c r="F31" s="34" t="s">
        <v>877</v>
      </c>
      <c r="G31" s="34" t="s">
        <v>878</v>
      </c>
      <c r="H31" s="36">
        <v>0.04</v>
      </c>
      <c r="I31" s="34">
        <v>25.54</v>
      </c>
      <c r="J31" s="36">
        <v>6.5</v>
      </c>
      <c r="K31" s="34" t="s">
        <v>512</v>
      </c>
      <c r="L31" s="34" t="s">
        <v>514</v>
      </c>
      <c r="M31" s="34" t="s">
        <v>515</v>
      </c>
      <c r="N31" s="42">
        <v>117</v>
      </c>
      <c r="O31" s="42">
        <v>25</v>
      </c>
      <c r="P31" s="42">
        <v>92</v>
      </c>
      <c r="Q31" s="34" t="s">
        <v>879</v>
      </c>
      <c r="R31" s="34" t="s">
        <v>625</v>
      </c>
      <c r="S31" s="34" t="s">
        <v>625</v>
      </c>
      <c r="T31" s="34"/>
    </row>
    <row r="32" s="1" customFormat="1" ht="34.8" customHeight="1" spans="1:20">
      <c r="A32" s="34">
        <v>28</v>
      </c>
      <c r="B32" s="34" t="s">
        <v>33</v>
      </c>
      <c r="C32" s="34" t="s">
        <v>34</v>
      </c>
      <c r="D32" s="34" t="s">
        <v>182</v>
      </c>
      <c r="E32" s="34" t="s">
        <v>880</v>
      </c>
      <c r="F32" s="34" t="s">
        <v>881</v>
      </c>
      <c r="G32" s="34" t="s">
        <v>882</v>
      </c>
      <c r="H32" s="36">
        <v>0.006</v>
      </c>
      <c r="I32" s="34">
        <v>16.94</v>
      </c>
      <c r="J32" s="36">
        <v>6.5</v>
      </c>
      <c r="K32" s="34" t="s">
        <v>512</v>
      </c>
      <c r="L32" s="34" t="s">
        <v>514</v>
      </c>
      <c r="M32" s="34" t="s">
        <v>515</v>
      </c>
      <c r="N32" s="42">
        <v>93</v>
      </c>
      <c r="O32" s="42">
        <v>17</v>
      </c>
      <c r="P32" s="42">
        <v>76</v>
      </c>
      <c r="Q32" s="34" t="s">
        <v>883</v>
      </c>
      <c r="R32" s="34" t="s">
        <v>625</v>
      </c>
      <c r="S32" s="34" t="s">
        <v>625</v>
      </c>
      <c r="T32" s="34"/>
    </row>
    <row r="33" s="1" customFormat="1" ht="34.8" customHeight="1" spans="1:20">
      <c r="A33" s="34">
        <v>29</v>
      </c>
      <c r="B33" s="34" t="s">
        <v>33</v>
      </c>
      <c r="C33" s="34" t="s">
        <v>34</v>
      </c>
      <c r="D33" s="34" t="s">
        <v>884</v>
      </c>
      <c r="E33" s="34" t="s">
        <v>885</v>
      </c>
      <c r="F33" s="34" t="s">
        <v>886</v>
      </c>
      <c r="G33" s="34" t="s">
        <v>887</v>
      </c>
      <c r="H33" s="36">
        <v>0.048</v>
      </c>
      <c r="I33" s="34">
        <v>18.84</v>
      </c>
      <c r="J33" s="36">
        <v>6.5</v>
      </c>
      <c r="K33" s="34" t="s">
        <v>512</v>
      </c>
      <c r="L33" s="34" t="s">
        <v>514</v>
      </c>
      <c r="M33" s="34" t="s">
        <v>515</v>
      </c>
      <c r="N33" s="42">
        <v>67</v>
      </c>
      <c r="O33" s="42">
        <v>18</v>
      </c>
      <c r="P33" s="42">
        <v>49</v>
      </c>
      <c r="Q33" s="34" t="s">
        <v>888</v>
      </c>
      <c r="R33" s="34" t="s">
        <v>625</v>
      </c>
      <c r="S33" s="34" t="s">
        <v>625</v>
      </c>
      <c r="T33" s="34"/>
    </row>
    <row r="34" s="1" customFormat="1" ht="34.8" customHeight="1" spans="1:20">
      <c r="A34" s="34">
        <v>30</v>
      </c>
      <c r="B34" s="34" t="s">
        <v>33</v>
      </c>
      <c r="C34" s="34" t="s">
        <v>34</v>
      </c>
      <c r="D34" s="34" t="s">
        <v>884</v>
      </c>
      <c r="E34" s="34" t="s">
        <v>889</v>
      </c>
      <c r="F34" s="34" t="s">
        <v>890</v>
      </c>
      <c r="G34" s="34" t="s">
        <v>891</v>
      </c>
      <c r="H34" s="36">
        <v>0.119</v>
      </c>
      <c r="I34" s="34">
        <v>26.83</v>
      </c>
      <c r="J34" s="36">
        <v>6.5</v>
      </c>
      <c r="K34" s="34" t="s">
        <v>512</v>
      </c>
      <c r="L34" s="34" t="s">
        <v>514</v>
      </c>
      <c r="M34" s="34" t="s">
        <v>515</v>
      </c>
      <c r="N34" s="42">
        <v>106</v>
      </c>
      <c r="O34" s="42">
        <v>26</v>
      </c>
      <c r="P34" s="42">
        <v>80</v>
      </c>
      <c r="Q34" s="34" t="s">
        <v>892</v>
      </c>
      <c r="R34" s="34" t="s">
        <v>625</v>
      </c>
      <c r="S34" s="34" t="s">
        <v>625</v>
      </c>
      <c r="T34" s="34"/>
    </row>
    <row r="35" s="1" customFormat="1" ht="34.8" customHeight="1" spans="1:20">
      <c r="A35" s="34">
        <v>31</v>
      </c>
      <c r="B35" s="34" t="s">
        <v>33</v>
      </c>
      <c r="C35" s="34" t="s">
        <v>34</v>
      </c>
      <c r="D35" s="34" t="s">
        <v>67</v>
      </c>
      <c r="E35" s="34" t="s">
        <v>893</v>
      </c>
      <c r="F35" s="34" t="s">
        <v>894</v>
      </c>
      <c r="G35" s="34" t="s">
        <v>895</v>
      </c>
      <c r="H35" s="36">
        <v>0.919</v>
      </c>
      <c r="I35" s="34">
        <v>30.04</v>
      </c>
      <c r="J35" s="36">
        <v>6.5</v>
      </c>
      <c r="K35" s="34" t="s">
        <v>512</v>
      </c>
      <c r="L35" s="34" t="s">
        <v>514</v>
      </c>
      <c r="M35" s="34" t="s">
        <v>515</v>
      </c>
      <c r="N35" s="42">
        <v>106</v>
      </c>
      <c r="O35" s="42">
        <v>29</v>
      </c>
      <c r="P35" s="42">
        <v>77</v>
      </c>
      <c r="Q35" s="34" t="s">
        <v>896</v>
      </c>
      <c r="R35" s="34" t="s">
        <v>625</v>
      </c>
      <c r="S35" s="34" t="s">
        <v>625</v>
      </c>
      <c r="T35" s="34"/>
    </row>
    <row r="36" s="1" customFormat="1" ht="34.8" customHeight="1" spans="1:20">
      <c r="A36" s="34">
        <v>32</v>
      </c>
      <c r="B36" s="34" t="s">
        <v>33</v>
      </c>
      <c r="C36" s="34" t="s">
        <v>34</v>
      </c>
      <c r="D36" s="34" t="s">
        <v>252</v>
      </c>
      <c r="E36" s="34" t="s">
        <v>897</v>
      </c>
      <c r="F36" s="34" t="s">
        <v>898</v>
      </c>
      <c r="G36" s="34" t="s">
        <v>899</v>
      </c>
      <c r="H36" s="36">
        <v>0.206</v>
      </c>
      <c r="I36" s="34">
        <v>25.54</v>
      </c>
      <c r="J36" s="36">
        <v>6</v>
      </c>
      <c r="K36" s="34" t="s">
        <v>512</v>
      </c>
      <c r="L36" s="34" t="s">
        <v>514</v>
      </c>
      <c r="M36" s="34" t="s">
        <v>515</v>
      </c>
      <c r="N36" s="42">
        <v>113</v>
      </c>
      <c r="O36" s="42">
        <v>23</v>
      </c>
      <c r="P36" s="42">
        <v>90</v>
      </c>
      <c r="Q36" s="34" t="s">
        <v>900</v>
      </c>
      <c r="R36" s="34" t="s">
        <v>625</v>
      </c>
      <c r="S36" s="34" t="s">
        <v>625</v>
      </c>
      <c r="T36" s="34"/>
    </row>
    <row r="37" s="1" customFormat="1" ht="34.8" customHeight="1" spans="1:20">
      <c r="A37" s="34">
        <v>33</v>
      </c>
      <c r="B37" s="34" t="s">
        <v>33</v>
      </c>
      <c r="C37" s="34" t="s">
        <v>34</v>
      </c>
      <c r="D37" s="34" t="s">
        <v>53</v>
      </c>
      <c r="E37" s="34" t="s">
        <v>901</v>
      </c>
      <c r="F37" s="34" t="s">
        <v>902</v>
      </c>
      <c r="G37" s="34" t="s">
        <v>903</v>
      </c>
      <c r="H37" s="36">
        <v>0.523</v>
      </c>
      <c r="I37" s="34">
        <v>34.04</v>
      </c>
      <c r="J37" s="36">
        <v>6.5</v>
      </c>
      <c r="K37" s="34" t="s">
        <v>512</v>
      </c>
      <c r="L37" s="34" t="s">
        <v>514</v>
      </c>
      <c r="M37" s="34" t="s">
        <v>515</v>
      </c>
      <c r="N37" s="42">
        <v>103</v>
      </c>
      <c r="O37" s="42">
        <v>33</v>
      </c>
      <c r="P37" s="42">
        <v>70</v>
      </c>
      <c r="Q37" s="34" t="s">
        <v>904</v>
      </c>
      <c r="R37" s="34" t="s">
        <v>625</v>
      </c>
      <c r="S37" s="34" t="s">
        <v>625</v>
      </c>
      <c r="T37" s="34"/>
    </row>
    <row r="38" s="1" customFormat="1" ht="34.8" customHeight="1" spans="1:20">
      <c r="A38" s="34">
        <v>34</v>
      </c>
      <c r="B38" s="34" t="s">
        <v>33</v>
      </c>
      <c r="C38" s="34" t="s">
        <v>34</v>
      </c>
      <c r="D38" s="34" t="s">
        <v>182</v>
      </c>
      <c r="E38" s="34" t="s">
        <v>905</v>
      </c>
      <c r="F38" s="34" t="s">
        <v>906</v>
      </c>
      <c r="G38" s="34" t="s">
        <v>907</v>
      </c>
      <c r="H38" s="36">
        <v>0.723</v>
      </c>
      <c r="I38" s="34">
        <v>36.04</v>
      </c>
      <c r="J38" s="36">
        <v>6.5</v>
      </c>
      <c r="K38" s="34" t="s">
        <v>512</v>
      </c>
      <c r="L38" s="34" t="s">
        <v>514</v>
      </c>
      <c r="M38" s="34" t="s">
        <v>515</v>
      </c>
      <c r="N38" s="42">
        <v>116</v>
      </c>
      <c r="O38" s="42">
        <v>35</v>
      </c>
      <c r="P38" s="42">
        <v>81</v>
      </c>
      <c r="Q38" s="34" t="s">
        <v>908</v>
      </c>
      <c r="R38" s="34" t="s">
        <v>625</v>
      </c>
      <c r="S38" s="34" t="s">
        <v>625</v>
      </c>
      <c r="T38" s="34"/>
    </row>
    <row r="39" s="1" customFormat="1" ht="34.8" customHeight="1" spans="1:20">
      <c r="A39" s="34">
        <v>35</v>
      </c>
      <c r="B39" s="34" t="s">
        <v>33</v>
      </c>
      <c r="C39" s="34" t="s">
        <v>34</v>
      </c>
      <c r="D39" s="34" t="s">
        <v>252</v>
      </c>
      <c r="E39" s="34" t="s">
        <v>909</v>
      </c>
      <c r="F39" s="34" t="s">
        <v>910</v>
      </c>
      <c r="G39" s="34" t="s">
        <v>911</v>
      </c>
      <c r="H39" s="36">
        <v>0.063</v>
      </c>
      <c r="I39" s="34">
        <v>16.94</v>
      </c>
      <c r="J39" s="36">
        <v>6.5</v>
      </c>
      <c r="K39" s="34" t="s">
        <v>512</v>
      </c>
      <c r="L39" s="34" t="s">
        <v>514</v>
      </c>
      <c r="M39" s="34" t="s">
        <v>515</v>
      </c>
      <c r="N39" s="42">
        <v>100</v>
      </c>
      <c r="O39" s="42">
        <v>17</v>
      </c>
      <c r="P39" s="42">
        <v>83</v>
      </c>
      <c r="Q39" s="34" t="s">
        <v>912</v>
      </c>
      <c r="R39" s="34" t="s">
        <v>625</v>
      </c>
      <c r="S39" s="34" t="s">
        <v>625</v>
      </c>
      <c r="T39" s="34"/>
    </row>
    <row r="40" s="1" customFormat="1" ht="34.8" customHeight="1" spans="1:20">
      <c r="A40" s="34">
        <v>36</v>
      </c>
      <c r="B40" s="34" t="s">
        <v>33</v>
      </c>
      <c r="C40" s="34" t="s">
        <v>34</v>
      </c>
      <c r="D40" s="34" t="s">
        <v>35</v>
      </c>
      <c r="E40" s="34" t="s">
        <v>913</v>
      </c>
      <c r="F40" s="34" t="s">
        <v>914</v>
      </c>
      <c r="G40" s="34" t="s">
        <v>915</v>
      </c>
      <c r="H40" s="36">
        <v>5.744</v>
      </c>
      <c r="I40" s="34">
        <v>14.06</v>
      </c>
      <c r="J40" s="36">
        <v>6.5</v>
      </c>
      <c r="K40" s="34" t="s">
        <v>512</v>
      </c>
      <c r="L40" s="34" t="s">
        <v>514</v>
      </c>
      <c r="M40" s="34" t="s">
        <v>515</v>
      </c>
      <c r="N40" s="42">
        <v>69</v>
      </c>
      <c r="O40" s="42">
        <v>14</v>
      </c>
      <c r="P40" s="42">
        <v>55</v>
      </c>
      <c r="Q40" s="34" t="s">
        <v>916</v>
      </c>
      <c r="R40" s="34" t="s">
        <v>625</v>
      </c>
      <c r="S40" s="34" t="s">
        <v>625</v>
      </c>
      <c r="T40" s="34"/>
    </row>
    <row r="41" s="1" customFormat="1" ht="34.8" customHeight="1" spans="1:20">
      <c r="A41" s="34">
        <v>37</v>
      </c>
      <c r="B41" s="34" t="s">
        <v>33</v>
      </c>
      <c r="C41" s="34" t="s">
        <v>34</v>
      </c>
      <c r="D41" s="34" t="s">
        <v>35</v>
      </c>
      <c r="E41" s="34" t="s">
        <v>917</v>
      </c>
      <c r="F41" s="34" t="s">
        <v>918</v>
      </c>
      <c r="G41" s="34" t="s">
        <v>919</v>
      </c>
      <c r="H41" s="36">
        <v>0.184</v>
      </c>
      <c r="I41" s="34">
        <v>25</v>
      </c>
      <c r="J41" s="36">
        <v>6.5</v>
      </c>
      <c r="K41" s="34" t="s">
        <v>512</v>
      </c>
      <c r="L41" s="34" t="s">
        <v>514</v>
      </c>
      <c r="M41" s="34" t="s">
        <v>515</v>
      </c>
      <c r="N41" s="42">
        <v>147</v>
      </c>
      <c r="O41" s="42">
        <v>24</v>
      </c>
      <c r="P41" s="42">
        <v>123</v>
      </c>
      <c r="Q41" s="34" t="s">
        <v>920</v>
      </c>
      <c r="R41" s="34" t="s">
        <v>625</v>
      </c>
      <c r="S41" s="34" t="s">
        <v>625</v>
      </c>
      <c r="T41" s="34"/>
    </row>
    <row r="42" s="1" customFormat="1" ht="34.8" customHeight="1" spans="1:20">
      <c r="A42" s="34">
        <v>38</v>
      </c>
      <c r="B42" s="34" t="s">
        <v>33</v>
      </c>
      <c r="C42" s="34" t="s">
        <v>34</v>
      </c>
      <c r="D42" s="34" t="s">
        <v>35</v>
      </c>
      <c r="E42" s="34" t="s">
        <v>195</v>
      </c>
      <c r="F42" s="34" t="s">
        <v>921</v>
      </c>
      <c r="G42" s="34" t="s">
        <v>922</v>
      </c>
      <c r="H42" s="36">
        <v>0.502</v>
      </c>
      <c r="I42" s="34">
        <v>18.04</v>
      </c>
      <c r="J42" s="36">
        <v>6.5</v>
      </c>
      <c r="K42" s="34" t="s">
        <v>512</v>
      </c>
      <c r="L42" s="34" t="s">
        <v>514</v>
      </c>
      <c r="M42" s="34" t="s">
        <v>515</v>
      </c>
      <c r="N42" s="42">
        <v>95</v>
      </c>
      <c r="O42" s="42">
        <v>18</v>
      </c>
      <c r="P42" s="42">
        <v>77</v>
      </c>
      <c r="Q42" s="34" t="s">
        <v>923</v>
      </c>
      <c r="R42" s="34" t="s">
        <v>625</v>
      </c>
      <c r="S42" s="34" t="s">
        <v>625</v>
      </c>
      <c r="T42" s="34"/>
    </row>
    <row r="43" s="1" customFormat="1" ht="34.8" customHeight="1" spans="1:20">
      <c r="A43" s="34">
        <v>39</v>
      </c>
      <c r="B43" s="34" t="s">
        <v>33</v>
      </c>
      <c r="C43" s="34" t="s">
        <v>34</v>
      </c>
      <c r="D43" s="34" t="s">
        <v>35</v>
      </c>
      <c r="E43" s="34" t="s">
        <v>924</v>
      </c>
      <c r="F43" s="34" t="s">
        <v>925</v>
      </c>
      <c r="G43" s="34" t="s">
        <v>926</v>
      </c>
      <c r="H43" s="36">
        <v>4.762</v>
      </c>
      <c r="I43" s="34">
        <v>18.06</v>
      </c>
      <c r="J43" s="36">
        <v>6.5</v>
      </c>
      <c r="K43" s="34" t="s">
        <v>512</v>
      </c>
      <c r="L43" s="34" t="s">
        <v>514</v>
      </c>
      <c r="M43" s="34" t="s">
        <v>515</v>
      </c>
      <c r="N43" s="42">
        <v>68</v>
      </c>
      <c r="O43" s="42">
        <v>18</v>
      </c>
      <c r="P43" s="42">
        <v>50</v>
      </c>
      <c r="Q43" s="34" t="s">
        <v>927</v>
      </c>
      <c r="R43" s="34" t="s">
        <v>625</v>
      </c>
      <c r="S43" s="34" t="s">
        <v>625</v>
      </c>
      <c r="T43" s="34"/>
    </row>
    <row r="44" s="1" customFormat="1" ht="34.8" customHeight="1" spans="1:20">
      <c r="A44" s="34">
        <v>40</v>
      </c>
      <c r="B44" s="34" t="s">
        <v>33</v>
      </c>
      <c r="C44" s="34" t="s">
        <v>34</v>
      </c>
      <c r="D44" s="34" t="s">
        <v>35</v>
      </c>
      <c r="E44" s="34" t="s">
        <v>924</v>
      </c>
      <c r="F44" s="34" t="s">
        <v>928</v>
      </c>
      <c r="G44" s="34" t="s">
        <v>929</v>
      </c>
      <c r="H44" s="36">
        <v>4.431</v>
      </c>
      <c r="I44" s="34">
        <v>20.06</v>
      </c>
      <c r="J44" s="36">
        <v>6.5</v>
      </c>
      <c r="K44" s="34" t="s">
        <v>512</v>
      </c>
      <c r="L44" s="34" t="s">
        <v>514</v>
      </c>
      <c r="M44" s="34" t="s">
        <v>515</v>
      </c>
      <c r="N44" s="42">
        <v>82</v>
      </c>
      <c r="O44" s="42">
        <v>20</v>
      </c>
      <c r="P44" s="42">
        <v>62</v>
      </c>
      <c r="Q44" s="34" t="s">
        <v>930</v>
      </c>
      <c r="R44" s="34" t="s">
        <v>625</v>
      </c>
      <c r="S44" s="34" t="s">
        <v>625</v>
      </c>
      <c r="T44" s="34"/>
    </row>
    <row r="45" s="1" customFormat="1" ht="34.8" customHeight="1" spans="1:20">
      <c r="A45" s="34">
        <v>41</v>
      </c>
      <c r="B45" s="34" t="s">
        <v>33</v>
      </c>
      <c r="C45" s="34" t="s">
        <v>34</v>
      </c>
      <c r="D45" s="34" t="s">
        <v>252</v>
      </c>
      <c r="E45" s="34" t="s">
        <v>931</v>
      </c>
      <c r="F45" s="34" t="s">
        <v>932</v>
      </c>
      <c r="G45" s="34" t="s">
        <v>633</v>
      </c>
      <c r="H45" s="36">
        <v>0.105</v>
      </c>
      <c r="I45" s="34">
        <v>15.54</v>
      </c>
      <c r="J45" s="36">
        <v>6.5</v>
      </c>
      <c r="K45" s="34" t="s">
        <v>512</v>
      </c>
      <c r="L45" s="34" t="s">
        <v>514</v>
      </c>
      <c r="M45" s="34" t="s">
        <v>515</v>
      </c>
      <c r="N45" s="42">
        <v>102</v>
      </c>
      <c r="O45" s="42">
        <v>15</v>
      </c>
      <c r="P45" s="42">
        <v>87</v>
      </c>
      <c r="Q45" s="34" t="s">
        <v>933</v>
      </c>
      <c r="R45" s="34" t="s">
        <v>625</v>
      </c>
      <c r="S45" s="34" t="s">
        <v>625</v>
      </c>
      <c r="T45" s="34"/>
    </row>
    <row r="46" s="1" customFormat="1" ht="34.8" customHeight="1" spans="1:20">
      <c r="A46" s="34">
        <v>42</v>
      </c>
      <c r="B46" s="34" t="s">
        <v>33</v>
      </c>
      <c r="C46" s="34" t="s">
        <v>34</v>
      </c>
      <c r="D46" s="34" t="s">
        <v>586</v>
      </c>
      <c r="E46" s="34" t="s">
        <v>934</v>
      </c>
      <c r="F46" s="34" t="s">
        <v>935</v>
      </c>
      <c r="G46" s="34" t="s">
        <v>936</v>
      </c>
      <c r="H46" s="36">
        <v>0.008</v>
      </c>
      <c r="I46" s="34">
        <v>18.84</v>
      </c>
      <c r="J46" s="36">
        <v>6.5</v>
      </c>
      <c r="K46" s="34" t="s">
        <v>512</v>
      </c>
      <c r="L46" s="34" t="s">
        <v>514</v>
      </c>
      <c r="M46" s="34" t="s">
        <v>515</v>
      </c>
      <c r="N46" s="42">
        <v>70</v>
      </c>
      <c r="O46" s="42">
        <v>18</v>
      </c>
      <c r="P46" s="42">
        <v>52</v>
      </c>
      <c r="Q46" s="34" t="s">
        <v>937</v>
      </c>
      <c r="R46" s="34" t="s">
        <v>625</v>
      </c>
      <c r="S46" s="34" t="s">
        <v>625</v>
      </c>
      <c r="T46" s="34"/>
    </row>
    <row r="47" s="1" customFormat="1" ht="34.8" customHeight="1" spans="1:20">
      <c r="A47" s="34">
        <v>43</v>
      </c>
      <c r="B47" s="34" t="s">
        <v>33</v>
      </c>
      <c r="C47" s="34" t="s">
        <v>34</v>
      </c>
      <c r="D47" s="34" t="s">
        <v>35</v>
      </c>
      <c r="E47" s="34" t="s">
        <v>938</v>
      </c>
      <c r="F47" s="34" t="s">
        <v>939</v>
      </c>
      <c r="G47" s="34" t="s">
        <v>940</v>
      </c>
      <c r="H47" s="36">
        <v>0.299</v>
      </c>
      <c r="I47" s="34">
        <v>32</v>
      </c>
      <c r="J47" s="36">
        <v>6.5</v>
      </c>
      <c r="K47" s="34" t="s">
        <v>512</v>
      </c>
      <c r="L47" s="34" t="s">
        <v>514</v>
      </c>
      <c r="M47" s="34" t="s">
        <v>515</v>
      </c>
      <c r="N47" s="42">
        <v>134</v>
      </c>
      <c r="O47" s="42">
        <v>31</v>
      </c>
      <c r="P47" s="42">
        <v>103</v>
      </c>
      <c r="Q47" s="34" t="s">
        <v>941</v>
      </c>
      <c r="R47" s="34" t="s">
        <v>625</v>
      </c>
      <c r="S47" s="34" t="s">
        <v>625</v>
      </c>
      <c r="T47" s="34"/>
    </row>
    <row r="48" s="1" customFormat="1" ht="34.8" customHeight="1" spans="1:20">
      <c r="A48" s="34">
        <v>44</v>
      </c>
      <c r="B48" s="34" t="s">
        <v>33</v>
      </c>
      <c r="C48" s="34" t="s">
        <v>34</v>
      </c>
      <c r="D48" s="34" t="s">
        <v>35</v>
      </c>
      <c r="E48" s="34" t="s">
        <v>924</v>
      </c>
      <c r="F48" s="34" t="s">
        <v>942</v>
      </c>
      <c r="G48" s="34" t="s">
        <v>943</v>
      </c>
      <c r="H48" s="36">
        <v>6.231</v>
      </c>
      <c r="I48" s="34">
        <v>14.06</v>
      </c>
      <c r="J48" s="36">
        <v>6.5</v>
      </c>
      <c r="K48" s="34" t="s">
        <v>512</v>
      </c>
      <c r="L48" s="34" t="s">
        <v>514</v>
      </c>
      <c r="M48" s="34" t="s">
        <v>515</v>
      </c>
      <c r="N48" s="42">
        <v>82</v>
      </c>
      <c r="O48" s="42">
        <v>14</v>
      </c>
      <c r="P48" s="42">
        <v>68</v>
      </c>
      <c r="Q48" s="34" t="s">
        <v>944</v>
      </c>
      <c r="R48" s="34" t="s">
        <v>625</v>
      </c>
      <c r="S48" s="34" t="s">
        <v>625</v>
      </c>
      <c r="T48" s="34"/>
    </row>
    <row r="49" s="1" customFormat="1" ht="34.8" customHeight="1" spans="1:20">
      <c r="A49" s="34">
        <v>45</v>
      </c>
      <c r="B49" s="34" t="s">
        <v>33</v>
      </c>
      <c r="C49" s="34" t="s">
        <v>34</v>
      </c>
      <c r="D49" s="34" t="s">
        <v>252</v>
      </c>
      <c r="E49" s="34" t="s">
        <v>945</v>
      </c>
      <c r="F49" s="34" t="s">
        <v>946</v>
      </c>
      <c r="G49" s="34" t="s">
        <v>947</v>
      </c>
      <c r="H49" s="36">
        <v>0.245</v>
      </c>
      <c r="I49" s="34">
        <v>25.54</v>
      </c>
      <c r="J49" s="36">
        <v>6.5</v>
      </c>
      <c r="K49" s="34" t="s">
        <v>512</v>
      </c>
      <c r="L49" s="34" t="s">
        <v>514</v>
      </c>
      <c r="M49" s="34" t="s">
        <v>515</v>
      </c>
      <c r="N49" s="42">
        <v>140</v>
      </c>
      <c r="O49" s="42">
        <v>25</v>
      </c>
      <c r="P49" s="42">
        <v>115</v>
      </c>
      <c r="Q49" s="34" t="s">
        <v>948</v>
      </c>
      <c r="R49" s="34" t="s">
        <v>625</v>
      </c>
      <c r="S49" s="34" t="s">
        <v>625</v>
      </c>
      <c r="T49" s="34"/>
    </row>
    <row r="50" s="1" customFormat="1" ht="34.8" customHeight="1" spans="1:20">
      <c r="A50" s="34">
        <v>46</v>
      </c>
      <c r="B50" s="34" t="s">
        <v>33</v>
      </c>
      <c r="C50" s="34" t="s">
        <v>34</v>
      </c>
      <c r="D50" s="34" t="s">
        <v>35</v>
      </c>
      <c r="E50" s="34" t="s">
        <v>949</v>
      </c>
      <c r="F50" s="34" t="s">
        <v>950</v>
      </c>
      <c r="G50" s="34" t="s">
        <v>951</v>
      </c>
      <c r="H50" s="36">
        <v>0.551</v>
      </c>
      <c r="I50" s="34">
        <v>20.08</v>
      </c>
      <c r="J50" s="36">
        <v>6.5</v>
      </c>
      <c r="K50" s="34" t="s">
        <v>512</v>
      </c>
      <c r="L50" s="34" t="s">
        <v>514</v>
      </c>
      <c r="M50" s="34" t="s">
        <v>515</v>
      </c>
      <c r="N50" s="42">
        <v>106</v>
      </c>
      <c r="O50" s="42">
        <v>20</v>
      </c>
      <c r="P50" s="42">
        <v>86</v>
      </c>
      <c r="Q50" s="34" t="s">
        <v>952</v>
      </c>
      <c r="R50" s="34" t="s">
        <v>625</v>
      </c>
      <c r="S50" s="34" t="s">
        <v>625</v>
      </c>
      <c r="T50" s="34"/>
    </row>
    <row r="51" s="1" customFormat="1" ht="34.8" customHeight="1" spans="1:20">
      <c r="A51" s="34">
        <v>47</v>
      </c>
      <c r="B51" s="34" t="s">
        <v>33</v>
      </c>
      <c r="C51" s="34" t="s">
        <v>34</v>
      </c>
      <c r="D51" s="34" t="s">
        <v>252</v>
      </c>
      <c r="E51" s="34" t="s">
        <v>953</v>
      </c>
      <c r="F51" s="34" t="s">
        <v>954</v>
      </c>
      <c r="G51" s="34" t="s">
        <v>955</v>
      </c>
      <c r="H51" s="36">
        <v>2.327</v>
      </c>
      <c r="I51" s="34">
        <v>21</v>
      </c>
      <c r="J51" s="36">
        <v>7</v>
      </c>
      <c r="K51" s="34" t="s">
        <v>512</v>
      </c>
      <c r="L51" s="34" t="s">
        <v>514</v>
      </c>
      <c r="M51" s="34" t="s">
        <v>515</v>
      </c>
      <c r="N51" s="42">
        <v>53</v>
      </c>
      <c r="O51" s="42">
        <v>22</v>
      </c>
      <c r="P51" s="42">
        <v>31</v>
      </c>
      <c r="Q51" s="34" t="s">
        <v>956</v>
      </c>
      <c r="R51" s="34" t="s">
        <v>625</v>
      </c>
      <c r="S51" s="34" t="s">
        <v>625</v>
      </c>
      <c r="T51" s="34"/>
    </row>
    <row r="52" s="1" customFormat="1" ht="34.8" customHeight="1" spans="1:20">
      <c r="A52" s="34">
        <v>48</v>
      </c>
      <c r="B52" s="34" t="s">
        <v>33</v>
      </c>
      <c r="C52" s="34" t="s">
        <v>108</v>
      </c>
      <c r="D52" s="34" t="s">
        <v>705</v>
      </c>
      <c r="E52" s="34" t="s">
        <v>957</v>
      </c>
      <c r="F52" s="34" t="s">
        <v>958</v>
      </c>
      <c r="G52" s="34" t="s">
        <v>959</v>
      </c>
      <c r="H52" s="36">
        <v>1.774</v>
      </c>
      <c r="I52" s="34">
        <v>49</v>
      </c>
      <c r="J52" s="36">
        <v>7.5</v>
      </c>
      <c r="K52" s="34" t="s">
        <v>531</v>
      </c>
      <c r="L52" s="34" t="s">
        <v>514</v>
      </c>
      <c r="M52" s="34" t="s">
        <v>515</v>
      </c>
      <c r="N52" s="42">
        <v>228</v>
      </c>
      <c r="O52" s="42">
        <v>74</v>
      </c>
      <c r="P52" s="42">
        <v>154</v>
      </c>
      <c r="Q52" s="34" t="s">
        <v>960</v>
      </c>
      <c r="R52" s="34" t="s">
        <v>625</v>
      </c>
      <c r="S52" s="34">
        <v>2019</v>
      </c>
      <c r="T52" s="34"/>
    </row>
    <row r="53" s="1" customFormat="1" ht="34.8" customHeight="1" spans="1:20">
      <c r="A53" s="34">
        <v>49</v>
      </c>
      <c r="B53" s="34" t="s">
        <v>33</v>
      </c>
      <c r="C53" s="34" t="s">
        <v>108</v>
      </c>
      <c r="D53" s="34" t="s">
        <v>109</v>
      </c>
      <c r="E53" s="34" t="s">
        <v>961</v>
      </c>
      <c r="F53" s="34" t="s">
        <v>962</v>
      </c>
      <c r="G53" s="34" t="s">
        <v>963</v>
      </c>
      <c r="H53" s="37">
        <v>0.11</v>
      </c>
      <c r="I53" s="37">
        <v>21.04</v>
      </c>
      <c r="J53" s="37">
        <v>6</v>
      </c>
      <c r="K53" s="37" t="s">
        <v>512</v>
      </c>
      <c r="L53" s="34" t="s">
        <v>514</v>
      </c>
      <c r="M53" s="34" t="s">
        <v>515</v>
      </c>
      <c r="N53" s="37">
        <v>86</v>
      </c>
      <c r="O53" s="44">
        <v>19</v>
      </c>
      <c r="P53" s="44">
        <v>67</v>
      </c>
      <c r="Q53" s="34" t="s">
        <v>964</v>
      </c>
      <c r="R53" s="37">
        <v>2019</v>
      </c>
      <c r="S53" s="37">
        <v>2019</v>
      </c>
      <c r="T53" s="34"/>
    </row>
    <row r="54" s="1" customFormat="1" ht="34.8" customHeight="1" spans="1:20">
      <c r="A54" s="34">
        <v>50</v>
      </c>
      <c r="B54" s="34" t="s">
        <v>33</v>
      </c>
      <c r="C54" s="34" t="s">
        <v>108</v>
      </c>
      <c r="D54" s="34" t="s">
        <v>109</v>
      </c>
      <c r="E54" s="34" t="s">
        <v>965</v>
      </c>
      <c r="F54" s="34" t="s">
        <v>966</v>
      </c>
      <c r="G54" s="34" t="s">
        <v>967</v>
      </c>
      <c r="H54" s="37">
        <v>0.999</v>
      </c>
      <c r="I54" s="37">
        <v>26.04</v>
      </c>
      <c r="J54" s="37">
        <v>5.5</v>
      </c>
      <c r="K54" s="37" t="s">
        <v>512</v>
      </c>
      <c r="L54" s="34" t="s">
        <v>514</v>
      </c>
      <c r="M54" s="34" t="s">
        <v>515</v>
      </c>
      <c r="N54" s="37">
        <v>80</v>
      </c>
      <c r="O54" s="44">
        <v>22</v>
      </c>
      <c r="P54" s="44">
        <v>58</v>
      </c>
      <c r="Q54" s="34" t="s">
        <v>968</v>
      </c>
      <c r="R54" s="37">
        <v>2019</v>
      </c>
      <c r="S54" s="37">
        <v>2019</v>
      </c>
      <c r="T54" s="34"/>
    </row>
    <row r="55" s="1" customFormat="1" ht="34.8" customHeight="1" spans="1:20">
      <c r="A55" s="34">
        <v>51</v>
      </c>
      <c r="B55" s="34" t="s">
        <v>33</v>
      </c>
      <c r="C55" s="34" t="s">
        <v>108</v>
      </c>
      <c r="D55" s="34" t="s">
        <v>109</v>
      </c>
      <c r="E55" s="34" t="s">
        <v>969</v>
      </c>
      <c r="F55" s="34" t="s">
        <v>970</v>
      </c>
      <c r="G55" s="34" t="s">
        <v>971</v>
      </c>
      <c r="H55" s="37">
        <v>0.199</v>
      </c>
      <c r="I55" s="37">
        <v>35.1</v>
      </c>
      <c r="J55" s="37">
        <v>6.5</v>
      </c>
      <c r="K55" s="37" t="s">
        <v>512</v>
      </c>
      <c r="L55" s="34" t="s">
        <v>514</v>
      </c>
      <c r="M55" s="34" t="s">
        <v>515</v>
      </c>
      <c r="N55" s="37">
        <v>121</v>
      </c>
      <c r="O55" s="44">
        <v>34</v>
      </c>
      <c r="P55" s="44">
        <v>87</v>
      </c>
      <c r="Q55" s="34" t="s">
        <v>972</v>
      </c>
      <c r="R55" s="37">
        <v>2019</v>
      </c>
      <c r="S55" s="37">
        <v>2019</v>
      </c>
      <c r="T55" s="37"/>
    </row>
    <row r="56" s="1" customFormat="1" ht="34.8" customHeight="1" spans="1:20">
      <c r="A56" s="34">
        <v>52</v>
      </c>
      <c r="B56" s="34" t="s">
        <v>33</v>
      </c>
      <c r="C56" s="34" t="s">
        <v>108</v>
      </c>
      <c r="D56" s="34" t="s">
        <v>109</v>
      </c>
      <c r="E56" s="34" t="s">
        <v>973</v>
      </c>
      <c r="F56" s="34" t="s">
        <v>974</v>
      </c>
      <c r="G56" s="34" t="s">
        <v>975</v>
      </c>
      <c r="H56" s="36">
        <v>0.525</v>
      </c>
      <c r="I56" s="45">
        <v>40.04</v>
      </c>
      <c r="J56" s="46">
        <v>6.5</v>
      </c>
      <c r="K56" s="34" t="s">
        <v>531</v>
      </c>
      <c r="L56" s="34" t="s">
        <v>514</v>
      </c>
      <c r="M56" s="34" t="s">
        <v>515</v>
      </c>
      <c r="N56" s="42">
        <v>195</v>
      </c>
      <c r="O56" s="42">
        <v>52</v>
      </c>
      <c r="P56" s="42">
        <v>143</v>
      </c>
      <c r="Q56" s="34" t="s">
        <v>976</v>
      </c>
      <c r="R56" s="34" t="s">
        <v>625</v>
      </c>
      <c r="S56" s="34">
        <v>2019</v>
      </c>
      <c r="T56" s="34"/>
    </row>
    <row r="57" s="1" customFormat="1" ht="34.8" customHeight="1" spans="1:20">
      <c r="A57" s="34">
        <v>53</v>
      </c>
      <c r="B57" s="34" t="s">
        <v>33</v>
      </c>
      <c r="C57" s="34" t="s">
        <v>108</v>
      </c>
      <c r="D57" s="34" t="s">
        <v>109</v>
      </c>
      <c r="E57" s="34" t="s">
        <v>977</v>
      </c>
      <c r="F57" s="34" t="s">
        <v>978</v>
      </c>
      <c r="G57" s="34" t="s">
        <v>979</v>
      </c>
      <c r="H57" s="36">
        <v>0.208</v>
      </c>
      <c r="I57" s="45">
        <v>27.04</v>
      </c>
      <c r="J57" s="47">
        <v>7</v>
      </c>
      <c r="K57" s="34" t="s">
        <v>512</v>
      </c>
      <c r="L57" s="34" t="s">
        <v>514</v>
      </c>
      <c r="M57" s="34" t="s">
        <v>515</v>
      </c>
      <c r="N57" s="42">
        <v>142</v>
      </c>
      <c r="O57" s="42">
        <v>28</v>
      </c>
      <c r="P57" s="42">
        <v>114</v>
      </c>
      <c r="Q57" s="34" t="s">
        <v>980</v>
      </c>
      <c r="R57" s="34" t="s">
        <v>625</v>
      </c>
      <c r="S57" s="34">
        <v>2019</v>
      </c>
      <c r="T57" s="34"/>
    </row>
    <row r="58" s="1" customFormat="1" ht="34.8" customHeight="1" spans="1:20">
      <c r="A58" s="34">
        <v>54</v>
      </c>
      <c r="B58" s="34" t="s">
        <v>33</v>
      </c>
      <c r="C58" s="34" t="s">
        <v>108</v>
      </c>
      <c r="D58" s="34" t="s">
        <v>981</v>
      </c>
      <c r="E58" s="34" t="s">
        <v>982</v>
      </c>
      <c r="F58" s="34" t="s">
        <v>983</v>
      </c>
      <c r="G58" s="34" t="s">
        <v>984</v>
      </c>
      <c r="H58" s="36">
        <v>1.348</v>
      </c>
      <c r="I58" s="34">
        <v>15.6</v>
      </c>
      <c r="J58" s="36">
        <v>6.5</v>
      </c>
      <c r="K58" s="34" t="s">
        <v>512</v>
      </c>
      <c r="L58" s="34" t="s">
        <v>514</v>
      </c>
      <c r="M58" s="34" t="s">
        <v>515</v>
      </c>
      <c r="N58" s="42">
        <v>57</v>
      </c>
      <c r="O58" s="42">
        <v>15</v>
      </c>
      <c r="P58" s="42">
        <v>42</v>
      </c>
      <c r="Q58" s="34" t="s">
        <v>985</v>
      </c>
      <c r="R58" s="34" t="s">
        <v>625</v>
      </c>
      <c r="S58" s="34">
        <v>2019</v>
      </c>
      <c r="T58" s="34"/>
    </row>
    <row r="59" s="1" customFormat="1" ht="34.8" customHeight="1" spans="1:20">
      <c r="A59" s="34">
        <v>55</v>
      </c>
      <c r="B59" s="34" t="s">
        <v>33</v>
      </c>
      <c r="C59" s="34" t="s">
        <v>108</v>
      </c>
      <c r="D59" s="34" t="s">
        <v>986</v>
      </c>
      <c r="E59" s="34" t="s">
        <v>987</v>
      </c>
      <c r="F59" s="34" t="s">
        <v>988</v>
      </c>
      <c r="G59" s="34" t="s">
        <v>989</v>
      </c>
      <c r="H59" s="36">
        <v>0.643</v>
      </c>
      <c r="I59" s="34">
        <v>32.04</v>
      </c>
      <c r="J59" s="36">
        <v>9</v>
      </c>
      <c r="K59" s="34" t="s">
        <v>512</v>
      </c>
      <c r="L59" s="34" t="s">
        <v>514</v>
      </c>
      <c r="M59" s="34" t="s">
        <v>515</v>
      </c>
      <c r="N59" s="42">
        <v>112</v>
      </c>
      <c r="O59" s="42">
        <v>58</v>
      </c>
      <c r="P59" s="42">
        <v>54</v>
      </c>
      <c r="Q59" s="34" t="s">
        <v>990</v>
      </c>
      <c r="R59" s="34" t="s">
        <v>625</v>
      </c>
      <c r="S59" s="34">
        <v>2019</v>
      </c>
      <c r="T59" s="34"/>
    </row>
    <row r="60" s="1" customFormat="1" ht="34.8" customHeight="1" spans="1:20">
      <c r="A60" s="34">
        <v>56</v>
      </c>
      <c r="B60" s="34" t="s">
        <v>33</v>
      </c>
      <c r="C60" s="34" t="s">
        <v>108</v>
      </c>
      <c r="D60" s="34" t="s">
        <v>991</v>
      </c>
      <c r="E60" s="34" t="s">
        <v>992</v>
      </c>
      <c r="F60" s="34" t="s">
        <v>993</v>
      </c>
      <c r="G60" s="34" t="s">
        <v>994</v>
      </c>
      <c r="H60" s="36">
        <v>0.785</v>
      </c>
      <c r="I60" s="34">
        <v>14.08</v>
      </c>
      <c r="J60" s="36">
        <v>7.5</v>
      </c>
      <c r="K60" s="34" t="s">
        <v>512</v>
      </c>
      <c r="L60" s="34" t="s">
        <v>514</v>
      </c>
      <c r="M60" s="34" t="s">
        <v>515</v>
      </c>
      <c r="N60" s="42">
        <v>78</v>
      </c>
      <c r="O60" s="42">
        <v>16</v>
      </c>
      <c r="P60" s="42">
        <v>62</v>
      </c>
      <c r="Q60" s="34" t="s">
        <v>995</v>
      </c>
      <c r="R60" s="34" t="s">
        <v>625</v>
      </c>
      <c r="S60" s="34" t="s">
        <v>625</v>
      </c>
      <c r="T60" s="34"/>
    </row>
    <row r="61" s="1" customFormat="1" ht="34.8" customHeight="1" spans="1:20">
      <c r="A61" s="34">
        <v>57</v>
      </c>
      <c r="B61" s="34" t="s">
        <v>33</v>
      </c>
      <c r="C61" s="34" t="s">
        <v>108</v>
      </c>
      <c r="D61" s="34" t="s">
        <v>109</v>
      </c>
      <c r="E61" s="34" t="s">
        <v>996</v>
      </c>
      <c r="F61" s="34" t="s">
        <v>997</v>
      </c>
      <c r="G61" s="34" t="s">
        <v>998</v>
      </c>
      <c r="H61" s="36">
        <v>0.963</v>
      </c>
      <c r="I61" s="34">
        <v>31.06</v>
      </c>
      <c r="J61" s="36">
        <v>5</v>
      </c>
      <c r="K61" s="34" t="s">
        <v>512</v>
      </c>
      <c r="L61" s="34" t="s">
        <v>514</v>
      </c>
      <c r="M61" s="34" t="s">
        <v>515</v>
      </c>
      <c r="N61" s="42">
        <v>109</v>
      </c>
      <c r="O61" s="42">
        <v>23</v>
      </c>
      <c r="P61" s="42">
        <v>86</v>
      </c>
      <c r="Q61" s="34" t="s">
        <v>999</v>
      </c>
      <c r="R61" s="34">
        <v>2019</v>
      </c>
      <c r="S61" s="34" t="s">
        <v>625</v>
      </c>
      <c r="T61" s="34"/>
    </row>
    <row r="62" s="1" customFormat="1" ht="34.8" customHeight="1" spans="1:20">
      <c r="A62" s="34">
        <v>58</v>
      </c>
      <c r="B62" s="34" t="s">
        <v>33</v>
      </c>
      <c r="C62" s="34" t="s">
        <v>108</v>
      </c>
      <c r="D62" s="34" t="s">
        <v>678</v>
      </c>
      <c r="E62" s="34" t="s">
        <v>1000</v>
      </c>
      <c r="F62" s="34" t="s">
        <v>1001</v>
      </c>
      <c r="G62" s="34" t="s">
        <v>1002</v>
      </c>
      <c r="H62" s="36">
        <v>0.16</v>
      </c>
      <c r="I62" s="43">
        <v>47.52</v>
      </c>
      <c r="J62" s="36">
        <v>6.5</v>
      </c>
      <c r="K62" s="34" t="s">
        <v>531</v>
      </c>
      <c r="L62" s="34" t="s">
        <v>514</v>
      </c>
      <c r="M62" s="34" t="s">
        <v>515</v>
      </c>
      <c r="N62" s="42">
        <v>250</v>
      </c>
      <c r="O62" s="42">
        <v>62</v>
      </c>
      <c r="P62" s="42">
        <v>188</v>
      </c>
      <c r="Q62" s="34" t="s">
        <v>1003</v>
      </c>
      <c r="R62" s="34" t="s">
        <v>625</v>
      </c>
      <c r="S62" s="34">
        <v>2020</v>
      </c>
      <c r="T62" s="34"/>
    </row>
    <row r="63" s="1" customFormat="1" ht="34.8" customHeight="1" spans="1:20">
      <c r="A63" s="34">
        <v>59</v>
      </c>
      <c r="B63" s="34" t="s">
        <v>33</v>
      </c>
      <c r="C63" s="34" t="s">
        <v>108</v>
      </c>
      <c r="D63" s="34" t="s">
        <v>109</v>
      </c>
      <c r="E63" s="34" t="s">
        <v>1004</v>
      </c>
      <c r="F63" s="34" t="s">
        <v>1005</v>
      </c>
      <c r="G63" s="34" t="s">
        <v>1006</v>
      </c>
      <c r="H63" s="36">
        <v>0.877</v>
      </c>
      <c r="I63" s="34">
        <v>31.06</v>
      </c>
      <c r="J63" s="36">
        <v>6.5</v>
      </c>
      <c r="K63" s="34" t="s">
        <v>512</v>
      </c>
      <c r="L63" s="34" t="s">
        <v>514</v>
      </c>
      <c r="M63" s="34" t="s">
        <v>515</v>
      </c>
      <c r="N63" s="42">
        <v>109</v>
      </c>
      <c r="O63" s="42">
        <v>30</v>
      </c>
      <c r="P63" s="42">
        <v>79</v>
      </c>
      <c r="Q63" s="34" t="s">
        <v>1007</v>
      </c>
      <c r="R63" s="34">
        <v>2019</v>
      </c>
      <c r="S63" s="34" t="s">
        <v>625</v>
      </c>
      <c r="T63" s="34"/>
    </row>
    <row r="64" s="1" customFormat="1" ht="34.8" customHeight="1" spans="1:20">
      <c r="A64" s="34">
        <v>60</v>
      </c>
      <c r="B64" s="34" t="s">
        <v>33</v>
      </c>
      <c r="C64" s="34" t="s">
        <v>108</v>
      </c>
      <c r="D64" s="34" t="s">
        <v>1008</v>
      </c>
      <c r="E64" s="34" t="s">
        <v>775</v>
      </c>
      <c r="F64" s="34" t="s">
        <v>776</v>
      </c>
      <c r="G64" s="34" t="s">
        <v>777</v>
      </c>
      <c r="H64" s="36">
        <v>0.277</v>
      </c>
      <c r="I64" s="34">
        <v>21.04</v>
      </c>
      <c r="J64" s="36">
        <v>6</v>
      </c>
      <c r="K64" s="34" t="s">
        <v>512</v>
      </c>
      <c r="L64" s="34" t="s">
        <v>514</v>
      </c>
      <c r="M64" s="34" t="s">
        <v>515</v>
      </c>
      <c r="N64" s="42">
        <v>107</v>
      </c>
      <c r="O64" s="42">
        <v>19</v>
      </c>
      <c r="P64" s="42">
        <v>88</v>
      </c>
      <c r="Q64" s="34" t="s">
        <v>1009</v>
      </c>
      <c r="R64" s="34">
        <v>2019</v>
      </c>
      <c r="S64" s="34">
        <v>2019</v>
      </c>
      <c r="T64" s="34"/>
    </row>
    <row r="65" s="1" customFormat="1" ht="34.8" customHeight="1" spans="1:20">
      <c r="A65" s="34">
        <v>61</v>
      </c>
      <c r="B65" s="34" t="s">
        <v>33</v>
      </c>
      <c r="C65" s="34" t="s">
        <v>108</v>
      </c>
      <c r="D65" s="34" t="s">
        <v>678</v>
      </c>
      <c r="E65" s="34" t="s">
        <v>1010</v>
      </c>
      <c r="F65" s="34" t="s">
        <v>1011</v>
      </c>
      <c r="G65" s="34" t="s">
        <v>1012</v>
      </c>
      <c r="H65" s="36">
        <v>0.262</v>
      </c>
      <c r="I65" s="34">
        <v>19.08</v>
      </c>
      <c r="J65" s="36">
        <v>6.5</v>
      </c>
      <c r="K65" s="34" t="s">
        <v>512</v>
      </c>
      <c r="L65" s="34" t="s">
        <v>514</v>
      </c>
      <c r="M65" s="34" t="s">
        <v>515</v>
      </c>
      <c r="N65" s="42">
        <v>90</v>
      </c>
      <c r="O65" s="42">
        <v>19</v>
      </c>
      <c r="P65" s="42">
        <v>71</v>
      </c>
      <c r="Q65" s="34" t="s">
        <v>1013</v>
      </c>
      <c r="R65" s="34">
        <v>2019</v>
      </c>
      <c r="S65" s="34">
        <v>2019</v>
      </c>
      <c r="T65" s="34"/>
    </row>
    <row r="66" s="1" customFormat="1" ht="34.8" customHeight="1" spans="1:20">
      <c r="A66" s="34">
        <v>62</v>
      </c>
      <c r="B66" s="34" t="s">
        <v>33</v>
      </c>
      <c r="C66" s="34" t="s">
        <v>108</v>
      </c>
      <c r="D66" s="34" t="s">
        <v>678</v>
      </c>
      <c r="E66" s="34" t="s">
        <v>1014</v>
      </c>
      <c r="F66" s="34" t="s">
        <v>1015</v>
      </c>
      <c r="G66" s="34" t="s">
        <v>1016</v>
      </c>
      <c r="H66" s="36">
        <v>0.033</v>
      </c>
      <c r="I66" s="34">
        <v>31.04</v>
      </c>
      <c r="J66" s="36">
        <v>6.5</v>
      </c>
      <c r="K66" s="34" t="s">
        <v>512</v>
      </c>
      <c r="L66" s="34" t="s">
        <v>514</v>
      </c>
      <c r="M66" s="34" t="s">
        <v>515</v>
      </c>
      <c r="N66" s="42">
        <v>105</v>
      </c>
      <c r="O66" s="42">
        <v>30</v>
      </c>
      <c r="P66" s="42">
        <v>75</v>
      </c>
      <c r="Q66" s="34" t="s">
        <v>1017</v>
      </c>
      <c r="R66" s="34">
        <v>2019</v>
      </c>
      <c r="S66" s="34">
        <v>2019</v>
      </c>
      <c r="T66" s="34"/>
    </row>
    <row r="67" s="1" customFormat="1" ht="34.8" customHeight="1" spans="1:20">
      <c r="A67" s="34">
        <v>63</v>
      </c>
      <c r="B67" s="34" t="s">
        <v>33</v>
      </c>
      <c r="C67" s="34" t="s">
        <v>108</v>
      </c>
      <c r="D67" s="34" t="s">
        <v>678</v>
      </c>
      <c r="E67" s="34" t="s">
        <v>1018</v>
      </c>
      <c r="F67" s="34" t="s">
        <v>1019</v>
      </c>
      <c r="G67" s="34" t="s">
        <v>1020</v>
      </c>
      <c r="H67" s="36">
        <v>0.458</v>
      </c>
      <c r="I67" s="34">
        <v>21.04</v>
      </c>
      <c r="J67" s="36">
        <v>6.5</v>
      </c>
      <c r="K67" s="34" t="s">
        <v>512</v>
      </c>
      <c r="L67" s="34" t="s">
        <v>514</v>
      </c>
      <c r="M67" s="34" t="s">
        <v>515</v>
      </c>
      <c r="N67" s="42">
        <v>99</v>
      </c>
      <c r="O67" s="42">
        <v>21</v>
      </c>
      <c r="P67" s="42">
        <v>78</v>
      </c>
      <c r="Q67" s="34" t="s">
        <v>1021</v>
      </c>
      <c r="R67" s="34">
        <v>2019</v>
      </c>
      <c r="S67" s="34">
        <v>2019</v>
      </c>
      <c r="T67" s="34"/>
    </row>
    <row r="68" s="1" customFormat="1" ht="34.8" customHeight="1" spans="1:20">
      <c r="A68" s="34">
        <v>64</v>
      </c>
      <c r="B68" s="48" t="s">
        <v>33</v>
      </c>
      <c r="C68" s="48" t="s">
        <v>108</v>
      </c>
      <c r="D68" s="48" t="s">
        <v>1022</v>
      </c>
      <c r="E68" s="34" t="s">
        <v>1023</v>
      </c>
      <c r="F68" s="34" t="s">
        <v>1024</v>
      </c>
      <c r="G68" s="48" t="s">
        <v>1025</v>
      </c>
      <c r="H68" s="49">
        <v>0.528</v>
      </c>
      <c r="I68" s="53">
        <v>20.08</v>
      </c>
      <c r="J68" s="48">
        <v>6</v>
      </c>
      <c r="K68" s="34" t="s">
        <v>512</v>
      </c>
      <c r="L68" s="34" t="s">
        <v>514</v>
      </c>
      <c r="M68" s="34" t="s">
        <v>515</v>
      </c>
      <c r="N68" s="54">
        <v>62</v>
      </c>
      <c r="O68" s="55">
        <v>18</v>
      </c>
      <c r="P68" s="55">
        <v>50</v>
      </c>
      <c r="Q68" s="59" t="s">
        <v>1026</v>
      </c>
      <c r="R68" s="34">
        <v>2018</v>
      </c>
      <c r="S68" s="34">
        <v>2018</v>
      </c>
      <c r="T68" s="34"/>
    </row>
    <row r="69" s="1" customFormat="1" ht="34.8" customHeight="1" spans="1:20">
      <c r="A69" s="34">
        <v>65</v>
      </c>
      <c r="B69" s="48" t="s">
        <v>33</v>
      </c>
      <c r="C69" s="48" t="s">
        <v>108</v>
      </c>
      <c r="D69" s="48" t="s">
        <v>1027</v>
      </c>
      <c r="E69" s="34" t="s">
        <v>1028</v>
      </c>
      <c r="F69" s="34" t="s">
        <v>1029</v>
      </c>
      <c r="G69" s="48" t="s">
        <v>1030</v>
      </c>
      <c r="H69" s="49">
        <v>1.566</v>
      </c>
      <c r="I69" s="53">
        <v>28.04</v>
      </c>
      <c r="J69" s="48">
        <v>7.5</v>
      </c>
      <c r="K69" s="34" t="s">
        <v>531</v>
      </c>
      <c r="L69" s="34" t="s">
        <v>514</v>
      </c>
      <c r="M69" s="34" t="s">
        <v>515</v>
      </c>
      <c r="N69" s="54">
        <v>81</v>
      </c>
      <c r="O69" s="55">
        <v>42</v>
      </c>
      <c r="P69" s="55">
        <v>39</v>
      </c>
      <c r="Q69" s="59" t="s">
        <v>1031</v>
      </c>
      <c r="R69" s="34">
        <v>2018</v>
      </c>
      <c r="S69" s="34">
        <v>2018</v>
      </c>
      <c r="T69" s="34"/>
    </row>
    <row r="70" s="1" customFormat="1" ht="34.8" customHeight="1" spans="1:20">
      <c r="A70" s="34">
        <v>66</v>
      </c>
      <c r="B70" s="34" t="s">
        <v>33</v>
      </c>
      <c r="C70" s="34" t="s">
        <v>108</v>
      </c>
      <c r="D70" s="34" t="s">
        <v>109</v>
      </c>
      <c r="E70" s="34" t="s">
        <v>1032</v>
      </c>
      <c r="F70" s="34" t="s">
        <v>1033</v>
      </c>
      <c r="G70" s="34" t="s">
        <v>1034</v>
      </c>
      <c r="H70" s="36">
        <v>0.91</v>
      </c>
      <c r="I70" s="34">
        <v>11.9</v>
      </c>
      <c r="J70" s="36">
        <v>7</v>
      </c>
      <c r="K70" s="34" t="s">
        <v>512</v>
      </c>
      <c r="L70" s="34" t="s">
        <v>514</v>
      </c>
      <c r="M70" s="34" t="s">
        <v>515</v>
      </c>
      <c r="N70" s="42">
        <v>55</v>
      </c>
      <c r="O70" s="42">
        <v>12</v>
      </c>
      <c r="P70" s="42">
        <v>43</v>
      </c>
      <c r="Q70" s="34" t="s">
        <v>1035</v>
      </c>
      <c r="R70" s="34">
        <v>2019</v>
      </c>
      <c r="S70" s="34" t="s">
        <v>625</v>
      </c>
      <c r="T70" s="34"/>
    </row>
    <row r="71" s="1" customFormat="1" ht="34.8" customHeight="1" spans="1:20">
      <c r="A71" s="34">
        <v>67</v>
      </c>
      <c r="B71" s="50" t="s">
        <v>33</v>
      </c>
      <c r="C71" s="50" t="s">
        <v>108</v>
      </c>
      <c r="D71" s="50" t="s">
        <v>678</v>
      </c>
      <c r="E71" s="34" t="s">
        <v>1036</v>
      </c>
      <c r="F71" s="34" t="s">
        <v>1037</v>
      </c>
      <c r="G71" s="51" t="s">
        <v>1038</v>
      </c>
      <c r="H71" s="52">
        <v>0.558</v>
      </c>
      <c r="I71" s="52">
        <v>22.08</v>
      </c>
      <c r="J71" s="52">
        <v>6.5</v>
      </c>
      <c r="K71" s="56" t="s">
        <v>512</v>
      </c>
      <c r="L71" s="34" t="s">
        <v>514</v>
      </c>
      <c r="M71" s="34" t="s">
        <v>515</v>
      </c>
      <c r="N71" s="57">
        <v>64</v>
      </c>
      <c r="O71" s="58">
        <v>22</v>
      </c>
      <c r="P71" s="58">
        <v>42</v>
      </c>
      <c r="Q71" s="50" t="s">
        <v>1039</v>
      </c>
      <c r="R71" s="50">
        <v>2017</v>
      </c>
      <c r="S71" s="50">
        <v>2017</v>
      </c>
      <c r="T71" s="50"/>
    </row>
    <row r="72" s="1" customFormat="1" ht="34.8" customHeight="1" spans="1:20">
      <c r="A72" s="34">
        <v>68</v>
      </c>
      <c r="B72" s="50" t="s">
        <v>33</v>
      </c>
      <c r="C72" s="50" t="s">
        <v>108</v>
      </c>
      <c r="D72" s="50" t="s">
        <v>678</v>
      </c>
      <c r="E72" s="34" t="s">
        <v>1040</v>
      </c>
      <c r="F72" s="34" t="s">
        <v>1041</v>
      </c>
      <c r="G72" s="51" t="s">
        <v>1042</v>
      </c>
      <c r="H72" s="52">
        <v>0.279</v>
      </c>
      <c r="I72" s="52">
        <v>20.04</v>
      </c>
      <c r="J72" s="52">
        <v>6.5</v>
      </c>
      <c r="K72" s="56" t="s">
        <v>512</v>
      </c>
      <c r="L72" s="34" t="s">
        <v>514</v>
      </c>
      <c r="M72" s="34" t="s">
        <v>515</v>
      </c>
      <c r="N72" s="57">
        <v>50</v>
      </c>
      <c r="O72" s="58">
        <v>20</v>
      </c>
      <c r="P72" s="58">
        <v>30</v>
      </c>
      <c r="Q72" s="50" t="s">
        <v>1043</v>
      </c>
      <c r="R72" s="50">
        <v>2017</v>
      </c>
      <c r="S72" s="50">
        <v>2017</v>
      </c>
      <c r="T72" s="50"/>
    </row>
    <row r="73" s="1" customFormat="1" ht="34.8" customHeight="1" spans="1:20">
      <c r="A73" s="34">
        <v>69</v>
      </c>
      <c r="B73" s="34" t="s">
        <v>33</v>
      </c>
      <c r="C73" s="34" t="s">
        <v>75</v>
      </c>
      <c r="D73" s="34" t="s">
        <v>1044</v>
      </c>
      <c r="E73" s="34" t="s">
        <v>1045</v>
      </c>
      <c r="F73" s="34" t="s">
        <v>1046</v>
      </c>
      <c r="G73" s="34" t="s">
        <v>1047</v>
      </c>
      <c r="H73" s="36">
        <v>1.445</v>
      </c>
      <c r="I73" s="34">
        <v>20.84</v>
      </c>
      <c r="J73" s="36">
        <v>8</v>
      </c>
      <c r="K73" s="34" t="s">
        <v>512</v>
      </c>
      <c r="L73" s="34" t="s">
        <v>514</v>
      </c>
      <c r="M73" s="34" t="s">
        <v>515</v>
      </c>
      <c r="N73" s="42">
        <v>130</v>
      </c>
      <c r="O73" s="42">
        <v>25</v>
      </c>
      <c r="P73" s="42">
        <v>105</v>
      </c>
      <c r="Q73" s="34" t="s">
        <v>1048</v>
      </c>
      <c r="R73" s="34" t="s">
        <v>625</v>
      </c>
      <c r="S73" s="34" t="s">
        <v>625</v>
      </c>
      <c r="T73" s="34"/>
    </row>
    <row r="74" s="1" customFormat="1" ht="34.8" customHeight="1" spans="1:20">
      <c r="A74" s="34">
        <v>70</v>
      </c>
      <c r="B74" s="34" t="s">
        <v>33</v>
      </c>
      <c r="C74" s="34" t="s">
        <v>725</v>
      </c>
      <c r="D74" s="34" t="s">
        <v>1049</v>
      </c>
      <c r="E74" s="34" t="s">
        <v>1050</v>
      </c>
      <c r="F74" s="34" t="s">
        <v>1051</v>
      </c>
      <c r="G74" s="34" t="s">
        <v>1052</v>
      </c>
      <c r="H74" s="36">
        <v>0.682</v>
      </c>
      <c r="I74" s="34">
        <v>38.62</v>
      </c>
      <c r="J74" s="36">
        <v>6</v>
      </c>
      <c r="K74" s="34" t="s">
        <v>512</v>
      </c>
      <c r="L74" s="34" t="s">
        <v>514</v>
      </c>
      <c r="M74" s="34" t="s">
        <v>515</v>
      </c>
      <c r="N74" s="42">
        <v>116</v>
      </c>
      <c r="O74" s="42">
        <v>35</v>
      </c>
      <c r="P74" s="42">
        <v>81</v>
      </c>
      <c r="Q74" s="34" t="s">
        <v>1053</v>
      </c>
      <c r="R74" s="34" t="s">
        <v>625</v>
      </c>
      <c r="S74" s="34">
        <v>2019</v>
      </c>
      <c r="T74" s="34"/>
    </row>
    <row r="75" s="1" customFormat="1" ht="34.8" customHeight="1" spans="1:20">
      <c r="A75" s="34">
        <v>71</v>
      </c>
      <c r="B75" s="34" t="s">
        <v>33</v>
      </c>
      <c r="C75" s="34" t="s">
        <v>725</v>
      </c>
      <c r="D75" s="34" t="s">
        <v>1054</v>
      </c>
      <c r="E75" s="34" t="s">
        <v>1055</v>
      </c>
      <c r="F75" s="34" t="s">
        <v>1056</v>
      </c>
      <c r="G75" s="34" t="s">
        <v>1057</v>
      </c>
      <c r="H75" s="36">
        <v>0.154</v>
      </c>
      <c r="I75" s="43">
        <v>52.02</v>
      </c>
      <c r="J75" s="36">
        <v>6</v>
      </c>
      <c r="K75" s="34" t="s">
        <v>531</v>
      </c>
      <c r="L75" s="34" t="s">
        <v>514</v>
      </c>
      <c r="M75" s="34" t="s">
        <v>515</v>
      </c>
      <c r="N75" s="42">
        <v>178</v>
      </c>
      <c r="O75" s="42">
        <v>62</v>
      </c>
      <c r="P75" s="42">
        <v>116</v>
      </c>
      <c r="Q75" s="34" t="s">
        <v>1058</v>
      </c>
      <c r="R75" s="34" t="s">
        <v>625</v>
      </c>
      <c r="S75" s="34" t="s">
        <v>836</v>
      </c>
      <c r="T75" s="34"/>
    </row>
    <row r="76" s="1" customFormat="1" ht="34.8" customHeight="1" spans="1:20">
      <c r="A76" s="34">
        <v>72</v>
      </c>
      <c r="B76" s="34" t="s">
        <v>33</v>
      </c>
      <c r="C76" s="34" t="s">
        <v>114</v>
      </c>
      <c r="D76" s="34" t="s">
        <v>1059</v>
      </c>
      <c r="E76" s="34" t="s">
        <v>1060</v>
      </c>
      <c r="F76" s="34" t="s">
        <v>1061</v>
      </c>
      <c r="G76" s="34" t="s">
        <v>1062</v>
      </c>
      <c r="H76" s="36">
        <v>0.036</v>
      </c>
      <c r="I76" s="34">
        <v>28.42</v>
      </c>
      <c r="J76" s="36">
        <v>6</v>
      </c>
      <c r="K76" s="34" t="s">
        <v>512</v>
      </c>
      <c r="L76" s="34" t="s">
        <v>514</v>
      </c>
      <c r="M76" s="34" t="s">
        <v>515</v>
      </c>
      <c r="N76" s="42">
        <v>79</v>
      </c>
      <c r="O76" s="42">
        <v>26</v>
      </c>
      <c r="P76" s="42">
        <v>53</v>
      </c>
      <c r="Q76" s="34" t="s">
        <v>1063</v>
      </c>
      <c r="R76" s="34" t="s">
        <v>625</v>
      </c>
      <c r="S76" s="34">
        <v>2019</v>
      </c>
      <c r="T76" s="34"/>
    </row>
    <row r="77" s="1" customFormat="1" ht="34.8" customHeight="1" spans="1:20">
      <c r="A77" s="34">
        <v>73</v>
      </c>
      <c r="B77" s="34" t="s">
        <v>33</v>
      </c>
      <c r="C77" s="34" t="s">
        <v>114</v>
      </c>
      <c r="D77" s="34" t="s">
        <v>1064</v>
      </c>
      <c r="E77" s="34" t="s">
        <v>1065</v>
      </c>
      <c r="F77" s="34" t="s">
        <v>1066</v>
      </c>
      <c r="G77" s="34" t="s">
        <v>1067</v>
      </c>
      <c r="H77" s="36">
        <v>2.217</v>
      </c>
      <c r="I77" s="43">
        <v>73.12</v>
      </c>
      <c r="J77" s="36">
        <v>6</v>
      </c>
      <c r="K77" s="34" t="s">
        <v>531</v>
      </c>
      <c r="L77" s="34" t="s">
        <v>514</v>
      </c>
      <c r="M77" s="34" t="s">
        <v>515</v>
      </c>
      <c r="N77" s="42">
        <v>247</v>
      </c>
      <c r="O77" s="42">
        <v>88</v>
      </c>
      <c r="P77" s="42">
        <v>159</v>
      </c>
      <c r="Q77" s="34" t="s">
        <v>1068</v>
      </c>
      <c r="R77" s="34">
        <v>2019</v>
      </c>
      <c r="S77" s="34">
        <v>2020</v>
      </c>
      <c r="T77" s="34"/>
    </row>
    <row r="78" s="1" customFormat="1" ht="34.8" customHeight="1" spans="1:20">
      <c r="A78" s="34">
        <v>74</v>
      </c>
      <c r="B78" s="34" t="s">
        <v>33</v>
      </c>
      <c r="C78" s="34" t="s">
        <v>114</v>
      </c>
      <c r="D78" s="34" t="s">
        <v>1069</v>
      </c>
      <c r="E78" s="34" t="s">
        <v>1070</v>
      </c>
      <c r="F78" s="34" t="s">
        <v>1071</v>
      </c>
      <c r="G78" s="34" t="s">
        <v>1072</v>
      </c>
      <c r="H78" s="36">
        <v>0.08</v>
      </c>
      <c r="I78" s="43">
        <v>41</v>
      </c>
      <c r="J78" s="36">
        <v>6.5</v>
      </c>
      <c r="K78" s="34" t="s">
        <v>531</v>
      </c>
      <c r="L78" s="34" t="s">
        <v>514</v>
      </c>
      <c r="M78" s="34" t="s">
        <v>515</v>
      </c>
      <c r="N78" s="42">
        <v>138</v>
      </c>
      <c r="O78" s="42">
        <v>53</v>
      </c>
      <c r="P78" s="42">
        <v>85</v>
      </c>
      <c r="Q78" s="34" t="s">
        <v>1073</v>
      </c>
      <c r="R78" s="34">
        <v>2019</v>
      </c>
      <c r="S78" s="34">
        <v>2020</v>
      </c>
      <c r="T78" s="34"/>
    </row>
    <row r="79" s="1" customFormat="1" ht="34.8" customHeight="1" spans="1:20">
      <c r="A79" s="34">
        <v>75</v>
      </c>
      <c r="B79" s="34" t="s">
        <v>33</v>
      </c>
      <c r="C79" s="34" t="s">
        <v>725</v>
      </c>
      <c r="D79" s="34" t="s">
        <v>720</v>
      </c>
      <c r="E79" s="34" t="s">
        <v>1074</v>
      </c>
      <c r="F79" s="34" t="s">
        <v>1075</v>
      </c>
      <c r="G79" s="34" t="s">
        <v>1076</v>
      </c>
      <c r="H79" s="36">
        <v>0.125</v>
      </c>
      <c r="I79" s="34">
        <v>28.4</v>
      </c>
      <c r="J79" s="36">
        <v>6</v>
      </c>
      <c r="K79" s="34" t="s">
        <v>512</v>
      </c>
      <c r="L79" s="34" t="s">
        <v>514</v>
      </c>
      <c r="M79" s="34" t="s">
        <v>515</v>
      </c>
      <c r="N79" s="42">
        <v>65</v>
      </c>
      <c r="O79" s="42">
        <v>26</v>
      </c>
      <c r="P79" s="42">
        <v>39</v>
      </c>
      <c r="Q79" s="34" t="s">
        <v>1077</v>
      </c>
      <c r="R79" s="34" t="s">
        <v>625</v>
      </c>
      <c r="S79" s="34">
        <v>2019</v>
      </c>
      <c r="T79" s="34"/>
    </row>
    <row r="80" s="1" customFormat="1" ht="34.8" customHeight="1" spans="1:20">
      <c r="A80" s="34">
        <v>76</v>
      </c>
      <c r="B80" s="34" t="s">
        <v>33</v>
      </c>
      <c r="C80" s="34" t="s">
        <v>114</v>
      </c>
      <c r="D80" s="34" t="s">
        <v>1078</v>
      </c>
      <c r="E80" s="34" t="s">
        <v>1079</v>
      </c>
      <c r="F80" s="34" t="s">
        <v>1080</v>
      </c>
      <c r="G80" s="34" t="s">
        <v>1081</v>
      </c>
      <c r="H80" s="36">
        <v>0.213</v>
      </c>
      <c r="I80" s="34">
        <v>32.6</v>
      </c>
      <c r="J80" s="36">
        <v>6</v>
      </c>
      <c r="K80" s="34" t="s">
        <v>512</v>
      </c>
      <c r="L80" s="34" t="s">
        <v>514</v>
      </c>
      <c r="M80" s="34" t="s">
        <v>515</v>
      </c>
      <c r="N80" s="42">
        <v>81</v>
      </c>
      <c r="O80" s="42">
        <v>29</v>
      </c>
      <c r="P80" s="42">
        <v>52</v>
      </c>
      <c r="Q80" s="34" t="s">
        <v>1082</v>
      </c>
      <c r="R80" s="34" t="s">
        <v>625</v>
      </c>
      <c r="S80" s="34">
        <v>2019</v>
      </c>
      <c r="T80" s="34"/>
    </row>
    <row r="81" s="1" customFormat="1" ht="34.8" customHeight="1" spans="1:20">
      <c r="A81" s="34">
        <v>77</v>
      </c>
      <c r="B81" s="34" t="s">
        <v>33</v>
      </c>
      <c r="C81" s="34" t="s">
        <v>725</v>
      </c>
      <c r="D81" s="34" t="s">
        <v>1054</v>
      </c>
      <c r="E81" s="34" t="s">
        <v>1083</v>
      </c>
      <c r="F81" s="34" t="s">
        <v>1084</v>
      </c>
      <c r="G81" s="34" t="s">
        <v>685</v>
      </c>
      <c r="H81" s="36">
        <v>0.216</v>
      </c>
      <c r="I81" s="43">
        <v>52.02</v>
      </c>
      <c r="J81" s="36">
        <v>6</v>
      </c>
      <c r="K81" s="34" t="s">
        <v>531</v>
      </c>
      <c r="L81" s="34" t="s">
        <v>514</v>
      </c>
      <c r="M81" s="34" t="s">
        <v>515</v>
      </c>
      <c r="N81" s="42">
        <v>222</v>
      </c>
      <c r="O81" s="42">
        <v>62</v>
      </c>
      <c r="P81" s="42">
        <v>160</v>
      </c>
      <c r="Q81" s="34" t="s">
        <v>1085</v>
      </c>
      <c r="R81" s="34" t="s">
        <v>625</v>
      </c>
      <c r="S81" s="34" t="s">
        <v>836</v>
      </c>
      <c r="T81" s="34"/>
    </row>
    <row r="82" s="1" customFormat="1" ht="34.8" customHeight="1" spans="1:20">
      <c r="A82" s="34">
        <v>78</v>
      </c>
      <c r="B82" s="34" t="s">
        <v>33</v>
      </c>
      <c r="C82" s="34" t="s">
        <v>725</v>
      </c>
      <c r="D82" s="34" t="s">
        <v>1086</v>
      </c>
      <c r="E82" s="34" t="s">
        <v>1087</v>
      </c>
      <c r="F82" s="34" t="s">
        <v>1088</v>
      </c>
      <c r="G82" s="34" t="s">
        <v>1089</v>
      </c>
      <c r="H82" s="36">
        <v>1.722</v>
      </c>
      <c r="I82" s="34">
        <v>22.85</v>
      </c>
      <c r="J82" s="36">
        <v>6</v>
      </c>
      <c r="K82" s="34" t="s">
        <v>512</v>
      </c>
      <c r="L82" s="34" t="s">
        <v>514</v>
      </c>
      <c r="M82" s="34" t="s">
        <v>515</v>
      </c>
      <c r="N82" s="42">
        <v>52</v>
      </c>
      <c r="O82" s="42">
        <v>21</v>
      </c>
      <c r="P82" s="42">
        <v>31</v>
      </c>
      <c r="Q82" s="34" t="s">
        <v>1090</v>
      </c>
      <c r="R82" s="34" t="s">
        <v>625</v>
      </c>
      <c r="S82" s="34">
        <v>2019</v>
      </c>
      <c r="T82" s="34"/>
    </row>
    <row r="83" s="1" customFormat="1" ht="34.8" customHeight="1" spans="1:20">
      <c r="A83" s="34">
        <v>79</v>
      </c>
      <c r="B83" s="34" t="s">
        <v>33</v>
      </c>
      <c r="C83" s="34" t="s">
        <v>725</v>
      </c>
      <c r="D83" s="34" t="s">
        <v>1049</v>
      </c>
      <c r="E83" s="34" t="s">
        <v>1091</v>
      </c>
      <c r="F83" s="34" t="s">
        <v>1092</v>
      </c>
      <c r="G83" s="34" t="s">
        <v>1093</v>
      </c>
      <c r="H83" s="36">
        <v>0.126</v>
      </c>
      <c r="I83" s="43">
        <v>57</v>
      </c>
      <c r="J83" s="36">
        <v>6.5</v>
      </c>
      <c r="K83" s="34" t="s">
        <v>531</v>
      </c>
      <c r="L83" s="34" t="s">
        <v>514</v>
      </c>
      <c r="M83" s="34" t="s">
        <v>515</v>
      </c>
      <c r="N83" s="42">
        <v>177</v>
      </c>
      <c r="O83" s="42">
        <v>74</v>
      </c>
      <c r="P83" s="42">
        <v>103</v>
      </c>
      <c r="Q83" s="34" t="s">
        <v>1094</v>
      </c>
      <c r="R83" s="34">
        <v>2019</v>
      </c>
      <c r="S83" s="34">
        <v>2020</v>
      </c>
      <c r="T83" s="34"/>
    </row>
    <row r="84" s="1" customFormat="1" ht="34.8" customHeight="1" spans="1:20">
      <c r="A84" s="34">
        <v>80</v>
      </c>
      <c r="B84" s="34" t="s">
        <v>33</v>
      </c>
      <c r="C84" s="34" t="s">
        <v>725</v>
      </c>
      <c r="D84" s="34" t="s">
        <v>1054</v>
      </c>
      <c r="E84" s="34" t="s">
        <v>1095</v>
      </c>
      <c r="F84" s="34" t="s">
        <v>1096</v>
      </c>
      <c r="G84" s="34" t="s">
        <v>1097</v>
      </c>
      <c r="H84" s="36">
        <v>0.113</v>
      </c>
      <c r="I84" s="43">
        <v>45.02</v>
      </c>
      <c r="J84" s="36">
        <v>6</v>
      </c>
      <c r="K84" s="34" t="s">
        <v>531</v>
      </c>
      <c r="L84" s="34" t="s">
        <v>514</v>
      </c>
      <c r="M84" s="34" t="s">
        <v>515</v>
      </c>
      <c r="N84" s="42">
        <v>145</v>
      </c>
      <c r="O84" s="42">
        <v>54</v>
      </c>
      <c r="P84" s="42">
        <v>91</v>
      </c>
      <c r="Q84" s="34" t="s">
        <v>1098</v>
      </c>
      <c r="R84" s="34" t="s">
        <v>625</v>
      </c>
      <c r="S84" s="34">
        <v>2020</v>
      </c>
      <c r="T84" s="34"/>
    </row>
    <row r="85" s="1" customFormat="1" ht="34.8" customHeight="1" spans="1:20">
      <c r="A85" s="34">
        <v>81</v>
      </c>
      <c r="B85" s="34" t="s">
        <v>33</v>
      </c>
      <c r="C85" s="34" t="s">
        <v>114</v>
      </c>
      <c r="D85" s="34" t="s">
        <v>1099</v>
      </c>
      <c r="E85" s="34" t="s">
        <v>949</v>
      </c>
      <c r="F85" s="34" t="s">
        <v>950</v>
      </c>
      <c r="G85" s="34" t="s">
        <v>951</v>
      </c>
      <c r="H85" s="36">
        <v>0.351</v>
      </c>
      <c r="I85" s="34">
        <v>22.62</v>
      </c>
      <c r="J85" s="36">
        <v>6</v>
      </c>
      <c r="K85" s="34" t="s">
        <v>512</v>
      </c>
      <c r="L85" s="34" t="s">
        <v>514</v>
      </c>
      <c r="M85" s="34" t="s">
        <v>515</v>
      </c>
      <c r="N85" s="42">
        <v>55</v>
      </c>
      <c r="O85" s="42">
        <v>20</v>
      </c>
      <c r="P85" s="42">
        <v>35</v>
      </c>
      <c r="Q85" s="34" t="s">
        <v>1100</v>
      </c>
      <c r="R85" s="34" t="s">
        <v>625</v>
      </c>
      <c r="S85" s="34">
        <v>2019</v>
      </c>
      <c r="T85" s="34"/>
    </row>
    <row r="86" s="1" customFormat="1" ht="34.8" customHeight="1" spans="1:20">
      <c r="A86" s="34">
        <v>82</v>
      </c>
      <c r="B86" s="34" t="s">
        <v>33</v>
      </c>
      <c r="C86" s="34" t="s">
        <v>114</v>
      </c>
      <c r="D86" s="34" t="s">
        <v>1078</v>
      </c>
      <c r="E86" s="34" t="s">
        <v>1101</v>
      </c>
      <c r="F86" s="34" t="s">
        <v>1102</v>
      </c>
      <c r="G86" s="34" t="s">
        <v>1103</v>
      </c>
      <c r="H86" s="36">
        <v>0.106</v>
      </c>
      <c r="I86" s="43">
        <v>45.02</v>
      </c>
      <c r="J86" s="36">
        <v>6</v>
      </c>
      <c r="K86" s="34" t="s">
        <v>531</v>
      </c>
      <c r="L86" s="34" t="s">
        <v>514</v>
      </c>
      <c r="M86" s="34" t="s">
        <v>515</v>
      </c>
      <c r="N86" s="42">
        <v>158</v>
      </c>
      <c r="O86" s="42">
        <v>54</v>
      </c>
      <c r="P86" s="42">
        <v>104</v>
      </c>
      <c r="Q86" s="34" t="s">
        <v>1104</v>
      </c>
      <c r="R86" s="34" t="s">
        <v>625</v>
      </c>
      <c r="S86" s="34" t="s">
        <v>836</v>
      </c>
      <c r="T86" s="34"/>
    </row>
    <row r="87" s="1" customFormat="1" ht="34.8" customHeight="1" spans="1:20">
      <c r="A87" s="34">
        <v>83</v>
      </c>
      <c r="B87" s="34" t="s">
        <v>33</v>
      </c>
      <c r="C87" s="34" t="s">
        <v>1105</v>
      </c>
      <c r="D87" s="34" t="s">
        <v>122</v>
      </c>
      <c r="E87" s="34" t="s">
        <v>1106</v>
      </c>
      <c r="F87" s="34" t="s">
        <v>1107</v>
      </c>
      <c r="G87" s="34" t="s">
        <v>1108</v>
      </c>
      <c r="H87" s="36">
        <v>0.06</v>
      </c>
      <c r="I87" s="34">
        <v>19</v>
      </c>
      <c r="J87" s="36">
        <v>6</v>
      </c>
      <c r="K87" s="34" t="s">
        <v>512</v>
      </c>
      <c r="L87" s="34" t="s">
        <v>514</v>
      </c>
      <c r="M87" s="34" t="s">
        <v>515</v>
      </c>
      <c r="N87" s="42">
        <v>65</v>
      </c>
      <c r="O87" s="42">
        <v>17</v>
      </c>
      <c r="P87" s="42">
        <v>48</v>
      </c>
      <c r="Q87" s="34" t="s">
        <v>1109</v>
      </c>
      <c r="R87" s="34">
        <v>2019</v>
      </c>
      <c r="S87" s="34">
        <v>2019</v>
      </c>
      <c r="T87" s="34"/>
    </row>
    <row r="88" s="1" customFormat="1" ht="34.8" customHeight="1" spans="1:20">
      <c r="A88" s="34">
        <v>84</v>
      </c>
      <c r="B88" s="34" t="s">
        <v>33</v>
      </c>
      <c r="C88" s="34" t="s">
        <v>725</v>
      </c>
      <c r="D88" s="34" t="s">
        <v>1049</v>
      </c>
      <c r="E88" s="34" t="s">
        <v>392</v>
      </c>
      <c r="F88" s="34" t="s">
        <v>766</v>
      </c>
      <c r="G88" s="34" t="s">
        <v>767</v>
      </c>
      <c r="H88" s="36">
        <v>0.044</v>
      </c>
      <c r="I88" s="34">
        <v>30.84</v>
      </c>
      <c r="J88" s="36">
        <v>6.5</v>
      </c>
      <c r="K88" s="34" t="s">
        <v>512</v>
      </c>
      <c r="L88" s="34" t="s">
        <v>514</v>
      </c>
      <c r="M88" s="34" t="s">
        <v>515</v>
      </c>
      <c r="N88" s="42">
        <v>142</v>
      </c>
      <c r="O88" s="42">
        <v>30</v>
      </c>
      <c r="P88" s="42">
        <v>112</v>
      </c>
      <c r="Q88" s="34" t="s">
        <v>1110</v>
      </c>
      <c r="R88" s="34">
        <v>2019</v>
      </c>
      <c r="S88" s="34" t="s">
        <v>625</v>
      </c>
      <c r="T88" s="34"/>
    </row>
    <row r="89" s="1" customFormat="1" ht="34.8" customHeight="1" spans="1:20">
      <c r="A89" s="34">
        <v>85</v>
      </c>
      <c r="B89" s="34" t="s">
        <v>33</v>
      </c>
      <c r="C89" s="34" t="s">
        <v>126</v>
      </c>
      <c r="D89" s="34" t="s">
        <v>1111</v>
      </c>
      <c r="E89" s="34" t="s">
        <v>1112</v>
      </c>
      <c r="F89" s="34" t="s">
        <v>1113</v>
      </c>
      <c r="G89" s="34" t="s">
        <v>1114</v>
      </c>
      <c r="H89" s="36">
        <v>0.125</v>
      </c>
      <c r="I89" s="34">
        <v>31.04</v>
      </c>
      <c r="J89" s="36">
        <v>6.5</v>
      </c>
      <c r="K89" s="34" t="s">
        <v>512</v>
      </c>
      <c r="L89" s="34" t="s">
        <v>514</v>
      </c>
      <c r="M89" s="34" t="s">
        <v>515</v>
      </c>
      <c r="N89" s="42">
        <v>120</v>
      </c>
      <c r="O89" s="42">
        <v>30</v>
      </c>
      <c r="P89" s="42">
        <v>90</v>
      </c>
      <c r="Q89" s="34" t="s">
        <v>1115</v>
      </c>
      <c r="R89" s="34">
        <v>2019</v>
      </c>
      <c r="S89" s="34">
        <v>2019</v>
      </c>
      <c r="T89" s="34"/>
    </row>
    <row r="90" s="1" customFormat="1" ht="34.8" customHeight="1" spans="1:20">
      <c r="A90" s="34">
        <v>86</v>
      </c>
      <c r="B90" s="34" t="s">
        <v>33</v>
      </c>
      <c r="C90" s="34" t="s">
        <v>126</v>
      </c>
      <c r="D90" s="34" t="s">
        <v>1116</v>
      </c>
      <c r="E90" s="34" t="s">
        <v>1117</v>
      </c>
      <c r="F90" s="34" t="s">
        <v>1118</v>
      </c>
      <c r="G90" s="34" t="s">
        <v>1119</v>
      </c>
      <c r="H90" s="36">
        <v>0.424</v>
      </c>
      <c r="I90" s="34">
        <v>32</v>
      </c>
      <c r="J90" s="36">
        <v>5.5</v>
      </c>
      <c r="K90" s="34" t="s">
        <v>512</v>
      </c>
      <c r="L90" s="34" t="s">
        <v>514</v>
      </c>
      <c r="M90" s="34" t="s">
        <v>515</v>
      </c>
      <c r="N90" s="42">
        <v>73</v>
      </c>
      <c r="O90" s="42">
        <v>26</v>
      </c>
      <c r="P90" s="42">
        <v>47</v>
      </c>
      <c r="Q90" s="34" t="s">
        <v>1120</v>
      </c>
      <c r="R90" s="34">
        <v>2019</v>
      </c>
      <c r="S90" s="34">
        <v>2019</v>
      </c>
      <c r="T90" s="34"/>
    </row>
    <row r="91" s="1" customFormat="1" ht="34.8" customHeight="1" spans="1:20">
      <c r="A91" s="34">
        <v>87</v>
      </c>
      <c r="B91" s="34" t="s">
        <v>33</v>
      </c>
      <c r="C91" s="34" t="s">
        <v>126</v>
      </c>
      <c r="D91" s="34" t="s">
        <v>1111</v>
      </c>
      <c r="E91" s="34" t="s">
        <v>1121</v>
      </c>
      <c r="F91" s="34" t="s">
        <v>1122</v>
      </c>
      <c r="G91" s="34" t="s">
        <v>1123</v>
      </c>
      <c r="H91" s="36">
        <v>0.218</v>
      </c>
      <c r="I91" s="43">
        <v>69.04</v>
      </c>
      <c r="J91" s="36">
        <v>6.5</v>
      </c>
      <c r="K91" s="34" t="s">
        <v>531</v>
      </c>
      <c r="L91" s="34" t="s">
        <v>514</v>
      </c>
      <c r="M91" s="34" t="s">
        <v>515</v>
      </c>
      <c r="N91" s="42">
        <v>217</v>
      </c>
      <c r="O91" s="42">
        <v>90</v>
      </c>
      <c r="P91" s="42">
        <v>127</v>
      </c>
      <c r="Q91" s="34" t="s">
        <v>1124</v>
      </c>
      <c r="R91" s="34">
        <v>2019</v>
      </c>
      <c r="S91" s="34">
        <v>2020</v>
      </c>
      <c r="T91" s="34"/>
    </row>
    <row r="92" s="1" customFormat="1" ht="34.8" customHeight="1" spans="1:20">
      <c r="A92" s="34">
        <v>88</v>
      </c>
      <c r="B92" s="34" t="s">
        <v>33</v>
      </c>
      <c r="C92" s="34" t="s">
        <v>1125</v>
      </c>
      <c r="D92" s="34" t="s">
        <v>726</v>
      </c>
      <c r="E92" s="34" t="s">
        <v>1126</v>
      </c>
      <c r="F92" s="34" t="s">
        <v>1127</v>
      </c>
      <c r="G92" s="34" t="s">
        <v>1128</v>
      </c>
      <c r="H92" s="36">
        <v>0.971</v>
      </c>
      <c r="I92" s="34">
        <v>12.24</v>
      </c>
      <c r="J92" s="36">
        <v>7.5</v>
      </c>
      <c r="K92" s="34" t="s">
        <v>512</v>
      </c>
      <c r="L92" s="34" t="s">
        <v>514</v>
      </c>
      <c r="M92" s="34" t="s">
        <v>515</v>
      </c>
      <c r="N92" s="42">
        <v>83</v>
      </c>
      <c r="O92" s="42">
        <v>14</v>
      </c>
      <c r="P92" s="42">
        <v>69</v>
      </c>
      <c r="Q92" s="34" t="s">
        <v>1129</v>
      </c>
      <c r="R92" s="34">
        <v>2019</v>
      </c>
      <c r="S92" s="34" t="s">
        <v>625</v>
      </c>
      <c r="T92" s="34"/>
    </row>
    <row r="93" s="1" customFormat="1" ht="34.8" customHeight="1" spans="1:20">
      <c r="A93" s="34">
        <v>89</v>
      </c>
      <c r="B93" s="34" t="s">
        <v>33</v>
      </c>
      <c r="C93" s="34" t="s">
        <v>725</v>
      </c>
      <c r="D93" s="34" t="s">
        <v>726</v>
      </c>
      <c r="E93" s="34" t="s">
        <v>1126</v>
      </c>
      <c r="F93" s="34" t="s">
        <v>1130</v>
      </c>
      <c r="G93" s="34" t="s">
        <v>1131</v>
      </c>
      <c r="H93" s="36">
        <v>0.675</v>
      </c>
      <c r="I93" s="34">
        <v>9.2</v>
      </c>
      <c r="J93" s="36">
        <v>6.5</v>
      </c>
      <c r="K93" s="34" t="s">
        <v>512</v>
      </c>
      <c r="L93" s="34" t="s">
        <v>514</v>
      </c>
      <c r="M93" s="34" t="s">
        <v>515</v>
      </c>
      <c r="N93" s="42">
        <v>53</v>
      </c>
      <c r="O93" s="42">
        <v>9</v>
      </c>
      <c r="P93" s="42">
        <v>44</v>
      </c>
      <c r="Q93" s="34" t="s">
        <v>1132</v>
      </c>
      <c r="R93" s="34">
        <v>2019</v>
      </c>
      <c r="S93" s="34" t="s">
        <v>625</v>
      </c>
      <c r="T93" s="34"/>
    </row>
    <row r="94" s="1" customFormat="1" ht="34.8" customHeight="1" spans="1:20">
      <c r="A94" s="34">
        <v>90</v>
      </c>
      <c r="B94" s="34" t="s">
        <v>33</v>
      </c>
      <c r="C94" s="34" t="s">
        <v>725</v>
      </c>
      <c r="D94" s="34" t="s">
        <v>1133</v>
      </c>
      <c r="E94" s="34" t="s">
        <v>1134</v>
      </c>
      <c r="F94" s="34" t="s">
        <v>1135</v>
      </c>
      <c r="G94" s="34" t="s">
        <v>1136</v>
      </c>
      <c r="H94" s="36">
        <v>0.008</v>
      </c>
      <c r="I94" s="34">
        <v>36.84</v>
      </c>
      <c r="J94" s="36">
        <v>6</v>
      </c>
      <c r="K94" s="34" t="s">
        <v>512</v>
      </c>
      <c r="L94" s="34" t="s">
        <v>514</v>
      </c>
      <c r="M94" s="34" t="s">
        <v>515</v>
      </c>
      <c r="N94" s="42">
        <v>122</v>
      </c>
      <c r="O94" s="42">
        <v>33</v>
      </c>
      <c r="P94" s="42">
        <v>89</v>
      </c>
      <c r="Q94" s="34" t="s">
        <v>1137</v>
      </c>
      <c r="R94" s="34">
        <v>2019</v>
      </c>
      <c r="S94" s="34" t="s">
        <v>625</v>
      </c>
      <c r="T94" s="34"/>
    </row>
    <row r="95" s="1" customFormat="1" ht="34.8" customHeight="1" spans="1:20">
      <c r="A95" s="34">
        <v>91</v>
      </c>
      <c r="B95" s="34" t="s">
        <v>33</v>
      </c>
      <c r="C95" s="34" t="s">
        <v>34</v>
      </c>
      <c r="D95" s="34" t="s">
        <v>35</v>
      </c>
      <c r="E95" s="34" t="s">
        <v>1138</v>
      </c>
      <c r="F95" s="34" t="s">
        <v>1139</v>
      </c>
      <c r="G95" s="34" t="s">
        <v>1140</v>
      </c>
      <c r="H95" s="36">
        <v>1.119</v>
      </c>
      <c r="I95" s="34">
        <v>16.08</v>
      </c>
      <c r="J95" s="36">
        <v>6</v>
      </c>
      <c r="K95" s="34" t="s">
        <v>512</v>
      </c>
      <c r="L95" s="34" t="s">
        <v>514</v>
      </c>
      <c r="M95" s="34" t="s">
        <v>515</v>
      </c>
      <c r="N95" s="42">
        <v>64</v>
      </c>
      <c r="O95" s="42">
        <v>14</v>
      </c>
      <c r="P95" s="42">
        <v>50</v>
      </c>
      <c r="Q95" s="34" t="s">
        <v>1141</v>
      </c>
      <c r="R95" s="34">
        <v>2019</v>
      </c>
      <c r="S95" s="34">
        <v>2019</v>
      </c>
      <c r="T95" s="34"/>
    </row>
    <row r="96" s="1" customFormat="1" ht="34.8" customHeight="1" spans="1:20">
      <c r="A96" s="34">
        <v>92</v>
      </c>
      <c r="B96" s="34" t="s">
        <v>33</v>
      </c>
      <c r="C96" s="34" t="s">
        <v>126</v>
      </c>
      <c r="D96" s="34" t="s">
        <v>1142</v>
      </c>
      <c r="E96" s="34" t="s">
        <v>1143</v>
      </c>
      <c r="F96" s="34" t="s">
        <v>1144</v>
      </c>
      <c r="G96" s="34" t="s">
        <v>1145</v>
      </c>
      <c r="H96" s="36">
        <v>0.042</v>
      </c>
      <c r="I96" s="43">
        <v>65.04</v>
      </c>
      <c r="J96" s="36">
        <v>9</v>
      </c>
      <c r="K96" s="34" t="s">
        <v>531</v>
      </c>
      <c r="L96" s="34" t="s">
        <v>514</v>
      </c>
      <c r="M96" s="34" t="s">
        <v>515</v>
      </c>
      <c r="N96" s="42">
        <v>287</v>
      </c>
      <c r="O96" s="42">
        <v>117</v>
      </c>
      <c r="P96" s="42">
        <v>170</v>
      </c>
      <c r="Q96" s="34" t="s">
        <v>1146</v>
      </c>
      <c r="R96" s="34">
        <v>2019</v>
      </c>
      <c r="S96" s="34">
        <v>2020</v>
      </c>
      <c r="T96" s="34"/>
    </row>
  </sheetData>
  <mergeCells count="3">
    <mergeCell ref="A1:B1"/>
    <mergeCell ref="A2:T2"/>
    <mergeCell ref="B4:C4"/>
  </mergeCells>
  <printOptions horizontalCentered="1"/>
  <pageMargins left="0.393055555555556" right="0.393055555555556" top="0.747916666666667" bottom="0.747916666666667" header="0.314583333333333" footer="0.314583333333333"/>
  <pageSetup paperSize="9" scale="80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1"/>
  <sheetViews>
    <sheetView topLeftCell="A397" workbookViewId="0">
      <selection activeCell="A312" sqref="$A312:$XFD312"/>
    </sheetView>
  </sheetViews>
  <sheetFormatPr defaultColWidth="9.1047619047619" defaultRowHeight="13.5"/>
  <cols>
    <col min="1" max="1" width="5.66666666666667" style="3" customWidth="1"/>
    <col min="2" max="2" width="7.55238095238095" style="3" customWidth="1"/>
    <col min="3" max="3" width="7.66666666666667" style="3" customWidth="1"/>
    <col min="4" max="5" width="12.6666666666667" style="3" customWidth="1"/>
    <col min="6" max="6" width="6.33333333333333" style="3" customWidth="1"/>
    <col min="7" max="7" width="7.43809523809524" style="3" customWidth="1"/>
    <col min="8" max="8" width="9.88571428571429" style="3" customWidth="1"/>
    <col min="9" max="9" width="8.43809523809524" style="17" customWidth="1"/>
    <col min="10" max="10" width="9.78095238095238" style="17" customWidth="1"/>
    <col min="11" max="11" width="8.55238095238095" style="17" customWidth="1"/>
    <col min="12" max="12" width="46.1047619047619" style="3" customWidth="1"/>
    <col min="13" max="13" width="12" style="3" customWidth="1"/>
    <col min="14" max="14" width="5.66666666666667" style="3" customWidth="1"/>
    <col min="15" max="16384" width="9.1047619047619" style="3"/>
  </cols>
  <sheetData>
    <row r="1" ht="18" customHeight="1" spans="1:14">
      <c r="A1" s="4" t="s">
        <v>1147</v>
      </c>
      <c r="B1" s="4"/>
      <c r="C1" s="5"/>
      <c r="D1" s="5"/>
      <c r="E1" s="5"/>
      <c r="F1" s="5"/>
      <c r="G1" s="5"/>
      <c r="H1" s="18"/>
      <c r="I1" s="26"/>
      <c r="J1" s="26"/>
      <c r="K1" s="26"/>
      <c r="L1" s="5"/>
      <c r="M1" s="5"/>
      <c r="N1" s="5"/>
    </row>
    <row r="2" ht="20.25" customHeight="1" spans="1:14">
      <c r="A2" s="6" t="s">
        <v>1148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5.2" customHeight="1" spans="1:14">
      <c r="A3" s="14" t="s">
        <v>493</v>
      </c>
      <c r="B3" s="14" t="s">
        <v>3</v>
      </c>
      <c r="C3" s="14" t="s">
        <v>4</v>
      </c>
      <c r="D3" s="14" t="s">
        <v>16</v>
      </c>
      <c r="E3" s="14" t="s">
        <v>1149</v>
      </c>
      <c r="F3" s="14" t="s">
        <v>17</v>
      </c>
      <c r="G3" s="14" t="s">
        <v>1150</v>
      </c>
      <c r="H3" s="19" t="s">
        <v>1151</v>
      </c>
      <c r="I3" s="27" t="s">
        <v>9</v>
      </c>
      <c r="J3" s="27" t="s">
        <v>10</v>
      </c>
      <c r="K3" s="27" t="s">
        <v>765</v>
      </c>
      <c r="L3" s="14" t="s">
        <v>505</v>
      </c>
      <c r="M3" s="14" t="s">
        <v>1152</v>
      </c>
      <c r="N3" s="14" t="s">
        <v>23</v>
      </c>
    </row>
    <row r="4" ht="25.2" customHeight="1" spans="1:14">
      <c r="A4" s="20"/>
      <c r="B4" s="20"/>
      <c r="C4" s="20"/>
      <c r="D4" s="20"/>
      <c r="E4" s="20"/>
      <c r="F4" s="20"/>
      <c r="G4" s="20"/>
      <c r="H4" s="21"/>
      <c r="I4" s="28"/>
      <c r="J4" s="28"/>
      <c r="K4" s="28"/>
      <c r="L4" s="20"/>
      <c r="M4" s="20"/>
      <c r="N4" s="20"/>
    </row>
    <row r="5" s="1" customFormat="1" ht="24" customHeight="1" spans="1:14">
      <c r="A5" s="9"/>
      <c r="B5" s="22" t="s">
        <v>506</v>
      </c>
      <c r="C5" s="23"/>
      <c r="D5" s="9">
        <v>396</v>
      </c>
      <c r="E5" s="9"/>
      <c r="F5" s="9"/>
      <c r="G5" s="9"/>
      <c r="H5" s="24">
        <f>SUM(H6:H401)</f>
        <v>1336.169</v>
      </c>
      <c r="I5" s="29">
        <f>SUM(I6:I401)</f>
        <v>29643</v>
      </c>
      <c r="J5" s="29">
        <f>SUM(J6:J401)</f>
        <v>7394</v>
      </c>
      <c r="K5" s="29">
        <f t="shared" ref="K5:K23" si="0">I5-J5</f>
        <v>22249</v>
      </c>
      <c r="L5" s="9"/>
      <c r="M5" s="9"/>
      <c r="N5" s="9"/>
    </row>
    <row r="6" s="2" customFormat="1" ht="40.8" customHeight="1" spans="1:14">
      <c r="A6" s="11">
        <v>1</v>
      </c>
      <c r="B6" s="11" t="s">
        <v>33</v>
      </c>
      <c r="C6" s="11" t="s">
        <v>155</v>
      </c>
      <c r="D6" s="11" t="s">
        <v>1153</v>
      </c>
      <c r="E6" s="11" t="s">
        <v>1154</v>
      </c>
      <c r="F6" s="10">
        <v>0.5</v>
      </c>
      <c r="G6" s="10">
        <v>2.2</v>
      </c>
      <c r="H6" s="25">
        <v>1.7</v>
      </c>
      <c r="I6" s="30">
        <v>23</v>
      </c>
      <c r="J6" s="30">
        <v>9</v>
      </c>
      <c r="K6" s="30">
        <f t="shared" si="0"/>
        <v>14</v>
      </c>
      <c r="L6" s="11" t="s">
        <v>1155</v>
      </c>
      <c r="M6" s="11" t="s">
        <v>1156</v>
      </c>
      <c r="N6" s="11"/>
    </row>
    <row r="7" s="2" customFormat="1" ht="43.2" customHeight="1" spans="1:14">
      <c r="A7" s="11">
        <v>2</v>
      </c>
      <c r="B7" s="11" t="s">
        <v>33</v>
      </c>
      <c r="C7" s="11" t="s">
        <v>155</v>
      </c>
      <c r="D7" s="11" t="s">
        <v>1157</v>
      </c>
      <c r="E7" s="11" t="s">
        <v>1158</v>
      </c>
      <c r="F7" s="10">
        <v>0.3</v>
      </c>
      <c r="G7" s="10">
        <v>2.8</v>
      </c>
      <c r="H7" s="25">
        <v>2.4</v>
      </c>
      <c r="I7" s="30">
        <v>31</v>
      </c>
      <c r="J7" s="30">
        <v>12</v>
      </c>
      <c r="K7" s="30">
        <f t="shared" si="0"/>
        <v>19</v>
      </c>
      <c r="L7" s="11" t="s">
        <v>1159</v>
      </c>
      <c r="M7" s="11" t="s">
        <v>1160</v>
      </c>
      <c r="N7" s="11"/>
    </row>
    <row r="8" s="2" customFormat="1" ht="54" customHeight="1" spans="1:14">
      <c r="A8" s="11">
        <v>3</v>
      </c>
      <c r="B8" s="11" t="s">
        <v>33</v>
      </c>
      <c r="C8" s="11" t="s">
        <v>155</v>
      </c>
      <c r="D8" s="11" t="s">
        <v>1161</v>
      </c>
      <c r="E8" s="11" t="s">
        <v>1162</v>
      </c>
      <c r="F8" s="10">
        <v>1</v>
      </c>
      <c r="G8" s="10">
        <v>4.9</v>
      </c>
      <c r="H8" s="25">
        <v>3.7</v>
      </c>
      <c r="I8" s="30">
        <v>49</v>
      </c>
      <c r="J8" s="30">
        <v>19</v>
      </c>
      <c r="K8" s="30">
        <f t="shared" si="0"/>
        <v>30</v>
      </c>
      <c r="L8" s="11" t="s">
        <v>1163</v>
      </c>
      <c r="M8" s="11" t="s">
        <v>1164</v>
      </c>
      <c r="N8" s="11"/>
    </row>
    <row r="9" s="2" customFormat="1" ht="42.6" customHeight="1" spans="1:14">
      <c r="A9" s="11">
        <v>4</v>
      </c>
      <c r="B9" s="11" t="s">
        <v>33</v>
      </c>
      <c r="C9" s="11" t="s">
        <v>155</v>
      </c>
      <c r="D9" s="11" t="s">
        <v>1165</v>
      </c>
      <c r="E9" s="11" t="s">
        <v>1166</v>
      </c>
      <c r="F9" s="10">
        <v>1.5</v>
      </c>
      <c r="G9" s="10">
        <v>7.9</v>
      </c>
      <c r="H9" s="25">
        <v>6.4</v>
      </c>
      <c r="I9" s="30">
        <v>84</v>
      </c>
      <c r="J9" s="30">
        <v>32</v>
      </c>
      <c r="K9" s="30">
        <f t="shared" si="0"/>
        <v>52</v>
      </c>
      <c r="L9" s="11" t="s">
        <v>1167</v>
      </c>
      <c r="M9" s="11" t="s">
        <v>1156</v>
      </c>
      <c r="N9" s="11"/>
    </row>
    <row r="10" s="2" customFormat="1" ht="54" customHeight="1" spans="1:14">
      <c r="A10" s="11">
        <v>5</v>
      </c>
      <c r="B10" s="11" t="s">
        <v>33</v>
      </c>
      <c r="C10" s="11" t="s">
        <v>155</v>
      </c>
      <c r="D10" s="11" t="s">
        <v>1168</v>
      </c>
      <c r="E10" s="11" t="s">
        <v>1169</v>
      </c>
      <c r="F10" s="10">
        <v>0.1</v>
      </c>
      <c r="G10" s="10">
        <v>2.6</v>
      </c>
      <c r="H10" s="25">
        <v>1.4</v>
      </c>
      <c r="I10" s="30">
        <v>18</v>
      </c>
      <c r="J10" s="30">
        <v>7</v>
      </c>
      <c r="K10" s="30">
        <f t="shared" si="0"/>
        <v>11</v>
      </c>
      <c r="L10" s="11" t="s">
        <v>1170</v>
      </c>
      <c r="M10" s="11" t="s">
        <v>1156</v>
      </c>
      <c r="N10" s="11"/>
    </row>
    <row r="11" s="2" customFormat="1" ht="51.6" customHeight="1" spans="1:14">
      <c r="A11" s="11">
        <v>6</v>
      </c>
      <c r="B11" s="11" t="s">
        <v>33</v>
      </c>
      <c r="C11" s="11" t="s">
        <v>155</v>
      </c>
      <c r="D11" s="11" t="s">
        <v>1171</v>
      </c>
      <c r="E11" s="11" t="s">
        <v>1172</v>
      </c>
      <c r="F11" s="10">
        <v>0.5</v>
      </c>
      <c r="G11" s="10">
        <v>4.3</v>
      </c>
      <c r="H11" s="25">
        <v>2.8</v>
      </c>
      <c r="I11" s="30">
        <v>37</v>
      </c>
      <c r="J11" s="30">
        <v>14</v>
      </c>
      <c r="K11" s="30">
        <f t="shared" si="0"/>
        <v>23</v>
      </c>
      <c r="L11" s="11" t="s">
        <v>1173</v>
      </c>
      <c r="M11" s="11" t="s">
        <v>1160</v>
      </c>
      <c r="N11" s="11"/>
    </row>
    <row r="12" s="2" customFormat="1" ht="51.6" customHeight="1" spans="1:14">
      <c r="A12" s="11">
        <v>7</v>
      </c>
      <c r="B12" s="11" t="s">
        <v>33</v>
      </c>
      <c r="C12" s="11" t="s">
        <v>155</v>
      </c>
      <c r="D12" s="11" t="s">
        <v>1174</v>
      </c>
      <c r="E12" s="11" t="s">
        <v>1175</v>
      </c>
      <c r="F12" s="10">
        <v>0.5</v>
      </c>
      <c r="G12" s="10">
        <v>3.7</v>
      </c>
      <c r="H12" s="25">
        <v>3.2</v>
      </c>
      <c r="I12" s="30">
        <v>42</v>
      </c>
      <c r="J12" s="30">
        <v>16</v>
      </c>
      <c r="K12" s="30">
        <f t="shared" si="0"/>
        <v>26</v>
      </c>
      <c r="L12" s="11" t="s">
        <v>1176</v>
      </c>
      <c r="M12" s="11" t="s">
        <v>1160</v>
      </c>
      <c r="N12" s="11"/>
    </row>
    <row r="13" s="2" customFormat="1" ht="55.8" customHeight="1" spans="1:14">
      <c r="A13" s="11">
        <v>8</v>
      </c>
      <c r="B13" s="11" t="s">
        <v>33</v>
      </c>
      <c r="C13" s="11" t="s">
        <v>155</v>
      </c>
      <c r="D13" s="11" t="s">
        <v>1177</v>
      </c>
      <c r="E13" s="11" t="s">
        <v>1178</v>
      </c>
      <c r="F13" s="10">
        <v>0</v>
      </c>
      <c r="G13" s="10">
        <v>5.8</v>
      </c>
      <c r="H13" s="25">
        <v>5</v>
      </c>
      <c r="I13" s="30">
        <v>65</v>
      </c>
      <c r="J13" s="30">
        <v>25</v>
      </c>
      <c r="K13" s="30">
        <f t="shared" si="0"/>
        <v>40</v>
      </c>
      <c r="L13" s="11" t="s">
        <v>1179</v>
      </c>
      <c r="M13" s="11" t="s">
        <v>1180</v>
      </c>
      <c r="N13" s="11"/>
    </row>
    <row r="14" s="2" customFormat="1" ht="43.2" customHeight="1" spans="1:14">
      <c r="A14" s="11">
        <v>9</v>
      </c>
      <c r="B14" s="11" t="s">
        <v>33</v>
      </c>
      <c r="C14" s="11" t="s">
        <v>155</v>
      </c>
      <c r="D14" s="11" t="s">
        <v>1181</v>
      </c>
      <c r="E14" s="11" t="s">
        <v>1182</v>
      </c>
      <c r="F14" s="10">
        <v>0</v>
      </c>
      <c r="G14" s="10">
        <v>3.4</v>
      </c>
      <c r="H14" s="25">
        <v>1.6</v>
      </c>
      <c r="I14" s="30">
        <v>21</v>
      </c>
      <c r="J14" s="30">
        <v>8</v>
      </c>
      <c r="K14" s="30">
        <f t="shared" si="0"/>
        <v>13</v>
      </c>
      <c r="L14" s="11" t="s">
        <v>1183</v>
      </c>
      <c r="M14" s="11" t="s">
        <v>1164</v>
      </c>
      <c r="N14" s="11"/>
    </row>
    <row r="15" s="2" customFormat="1" ht="52.8" customHeight="1" spans="1:14">
      <c r="A15" s="11">
        <v>10</v>
      </c>
      <c r="B15" s="11" t="s">
        <v>33</v>
      </c>
      <c r="C15" s="11" t="s">
        <v>155</v>
      </c>
      <c r="D15" s="11" t="s">
        <v>1184</v>
      </c>
      <c r="E15" s="11" t="s">
        <v>1185</v>
      </c>
      <c r="F15" s="10">
        <v>0.2</v>
      </c>
      <c r="G15" s="10">
        <v>8.2</v>
      </c>
      <c r="H15" s="25">
        <v>4</v>
      </c>
      <c r="I15" s="30">
        <v>54</v>
      </c>
      <c r="J15" s="30">
        <v>20</v>
      </c>
      <c r="K15" s="30">
        <f t="shared" si="0"/>
        <v>34</v>
      </c>
      <c r="L15" s="11" t="s">
        <v>1186</v>
      </c>
      <c r="M15" s="11" t="s">
        <v>1156</v>
      </c>
      <c r="N15" s="11"/>
    </row>
    <row r="16" s="2" customFormat="1" ht="45" customHeight="1" spans="1:14">
      <c r="A16" s="11">
        <v>11</v>
      </c>
      <c r="B16" s="11" t="s">
        <v>33</v>
      </c>
      <c r="C16" s="11" t="s">
        <v>155</v>
      </c>
      <c r="D16" s="11" t="s">
        <v>167</v>
      </c>
      <c r="E16" s="11" t="s">
        <v>1187</v>
      </c>
      <c r="F16" s="10">
        <v>0.1</v>
      </c>
      <c r="G16" s="10">
        <v>4</v>
      </c>
      <c r="H16" s="25">
        <v>2.3</v>
      </c>
      <c r="I16" s="30">
        <v>31</v>
      </c>
      <c r="J16" s="30">
        <v>12</v>
      </c>
      <c r="K16" s="30">
        <f t="shared" si="0"/>
        <v>19</v>
      </c>
      <c r="L16" s="11" t="s">
        <v>1188</v>
      </c>
      <c r="M16" s="11" t="s">
        <v>1189</v>
      </c>
      <c r="N16" s="11"/>
    </row>
    <row r="17" s="2" customFormat="1" ht="43.2" customHeight="1" spans="1:14">
      <c r="A17" s="11">
        <v>12</v>
      </c>
      <c r="B17" s="11" t="s">
        <v>33</v>
      </c>
      <c r="C17" s="11" t="s">
        <v>155</v>
      </c>
      <c r="D17" s="11" t="s">
        <v>1190</v>
      </c>
      <c r="E17" s="11" t="s">
        <v>1191</v>
      </c>
      <c r="F17" s="10">
        <v>8.9</v>
      </c>
      <c r="G17" s="10">
        <v>10.8</v>
      </c>
      <c r="H17" s="25">
        <v>1.6</v>
      </c>
      <c r="I17" s="30">
        <v>21</v>
      </c>
      <c r="J17" s="30">
        <v>8</v>
      </c>
      <c r="K17" s="30">
        <f t="shared" si="0"/>
        <v>13</v>
      </c>
      <c r="L17" s="11" t="s">
        <v>1192</v>
      </c>
      <c r="M17" s="11" t="s">
        <v>1156</v>
      </c>
      <c r="N17" s="11"/>
    </row>
    <row r="18" s="2" customFormat="1" ht="43.2" customHeight="1" spans="1:14">
      <c r="A18" s="11">
        <v>13</v>
      </c>
      <c r="B18" s="11" t="s">
        <v>33</v>
      </c>
      <c r="C18" s="11" t="s">
        <v>155</v>
      </c>
      <c r="D18" s="11" t="s">
        <v>1193</v>
      </c>
      <c r="E18" s="11" t="s">
        <v>1194</v>
      </c>
      <c r="F18" s="10">
        <v>2.3</v>
      </c>
      <c r="G18" s="10">
        <v>7.4</v>
      </c>
      <c r="H18" s="25">
        <v>3.8</v>
      </c>
      <c r="I18" s="30">
        <v>50</v>
      </c>
      <c r="J18" s="30">
        <v>19</v>
      </c>
      <c r="K18" s="30">
        <f t="shared" si="0"/>
        <v>31</v>
      </c>
      <c r="L18" s="11" t="s">
        <v>1195</v>
      </c>
      <c r="M18" s="11" t="s">
        <v>1156</v>
      </c>
      <c r="N18" s="11"/>
    </row>
    <row r="19" s="2" customFormat="1" ht="43.2" customHeight="1" spans="1:14">
      <c r="A19" s="11">
        <v>14</v>
      </c>
      <c r="B19" s="11" t="s">
        <v>33</v>
      </c>
      <c r="C19" s="11" t="s">
        <v>155</v>
      </c>
      <c r="D19" s="11" t="s">
        <v>1196</v>
      </c>
      <c r="E19" s="11" t="s">
        <v>1197</v>
      </c>
      <c r="F19" s="10">
        <v>0</v>
      </c>
      <c r="G19" s="10">
        <v>2.5</v>
      </c>
      <c r="H19" s="25">
        <v>2.5</v>
      </c>
      <c r="I19" s="30">
        <v>33</v>
      </c>
      <c r="J19" s="30">
        <v>13</v>
      </c>
      <c r="K19" s="30">
        <f t="shared" si="0"/>
        <v>20</v>
      </c>
      <c r="L19" s="11" t="s">
        <v>1198</v>
      </c>
      <c r="M19" s="11" t="s">
        <v>1160</v>
      </c>
      <c r="N19" s="11"/>
    </row>
    <row r="20" s="2" customFormat="1" ht="43.2" customHeight="1" spans="1:14">
      <c r="A20" s="11">
        <v>15</v>
      </c>
      <c r="B20" s="11" t="s">
        <v>33</v>
      </c>
      <c r="C20" s="11" t="s">
        <v>155</v>
      </c>
      <c r="D20" s="11" t="s">
        <v>1199</v>
      </c>
      <c r="E20" s="11" t="s">
        <v>1200</v>
      </c>
      <c r="F20" s="10">
        <v>0.2</v>
      </c>
      <c r="G20" s="10">
        <v>3.2</v>
      </c>
      <c r="H20" s="25">
        <v>2.5</v>
      </c>
      <c r="I20" s="30">
        <v>33</v>
      </c>
      <c r="J20" s="30">
        <v>13</v>
      </c>
      <c r="K20" s="30">
        <f t="shared" si="0"/>
        <v>20</v>
      </c>
      <c r="L20" s="11" t="s">
        <v>1201</v>
      </c>
      <c r="M20" s="11" t="s">
        <v>1180</v>
      </c>
      <c r="N20" s="11"/>
    </row>
    <row r="21" s="2" customFormat="1" ht="43.2" customHeight="1" spans="1:14">
      <c r="A21" s="11">
        <v>16</v>
      </c>
      <c r="B21" s="11" t="s">
        <v>33</v>
      </c>
      <c r="C21" s="11" t="s">
        <v>155</v>
      </c>
      <c r="D21" s="11" t="s">
        <v>1202</v>
      </c>
      <c r="E21" s="11" t="s">
        <v>1203</v>
      </c>
      <c r="F21" s="10">
        <v>0.1</v>
      </c>
      <c r="G21" s="10">
        <v>2.8</v>
      </c>
      <c r="H21" s="25">
        <v>1.6</v>
      </c>
      <c r="I21" s="30">
        <v>21</v>
      </c>
      <c r="J21" s="30">
        <v>8</v>
      </c>
      <c r="K21" s="30">
        <f t="shared" si="0"/>
        <v>13</v>
      </c>
      <c r="L21" s="11" t="s">
        <v>1204</v>
      </c>
      <c r="M21" s="11" t="s">
        <v>1180</v>
      </c>
      <c r="N21" s="11"/>
    </row>
    <row r="22" s="2" customFormat="1" ht="54" customHeight="1" spans="1:14">
      <c r="A22" s="11">
        <v>17</v>
      </c>
      <c r="B22" s="11" t="s">
        <v>33</v>
      </c>
      <c r="C22" s="11" t="s">
        <v>155</v>
      </c>
      <c r="D22" s="11" t="s">
        <v>1205</v>
      </c>
      <c r="E22" s="11" t="s">
        <v>1206</v>
      </c>
      <c r="F22" s="10">
        <v>0.1</v>
      </c>
      <c r="G22" s="10">
        <v>3.4</v>
      </c>
      <c r="H22" s="25">
        <v>2.9</v>
      </c>
      <c r="I22" s="30">
        <v>38</v>
      </c>
      <c r="J22" s="30">
        <v>15</v>
      </c>
      <c r="K22" s="30">
        <f t="shared" si="0"/>
        <v>23</v>
      </c>
      <c r="L22" s="11" t="s">
        <v>1207</v>
      </c>
      <c r="M22" s="11" t="s">
        <v>1208</v>
      </c>
      <c r="N22" s="11"/>
    </row>
    <row r="23" s="2" customFormat="1" ht="43.2" customHeight="1" spans="1:14">
      <c r="A23" s="11">
        <v>18</v>
      </c>
      <c r="B23" s="11" t="s">
        <v>33</v>
      </c>
      <c r="C23" s="11" t="s">
        <v>155</v>
      </c>
      <c r="D23" s="11" t="s">
        <v>1209</v>
      </c>
      <c r="E23" s="11" t="s">
        <v>1210</v>
      </c>
      <c r="F23" s="10">
        <v>0.3</v>
      </c>
      <c r="G23" s="10">
        <v>3.1</v>
      </c>
      <c r="H23" s="25">
        <v>1.7</v>
      </c>
      <c r="I23" s="30">
        <v>22</v>
      </c>
      <c r="J23" s="30">
        <v>9</v>
      </c>
      <c r="K23" s="30">
        <f t="shared" si="0"/>
        <v>13</v>
      </c>
      <c r="L23" s="11" t="s">
        <v>1211</v>
      </c>
      <c r="M23" s="11" t="s">
        <v>1208</v>
      </c>
      <c r="N23" s="11"/>
    </row>
    <row r="24" s="2" customFormat="1" ht="43.2" customHeight="1" spans="1:14">
      <c r="A24" s="11">
        <v>19</v>
      </c>
      <c r="B24" s="11" t="s">
        <v>33</v>
      </c>
      <c r="C24" s="11" t="s">
        <v>155</v>
      </c>
      <c r="D24" s="11" t="s">
        <v>1212</v>
      </c>
      <c r="E24" s="11" t="s">
        <v>1213</v>
      </c>
      <c r="F24" s="10">
        <v>1.2</v>
      </c>
      <c r="G24" s="10">
        <v>4.2</v>
      </c>
      <c r="H24" s="25">
        <v>1.9</v>
      </c>
      <c r="I24" s="30">
        <v>25</v>
      </c>
      <c r="J24" s="30">
        <v>10</v>
      </c>
      <c r="K24" s="30">
        <f t="shared" ref="K24:K58" si="1">I24-J24</f>
        <v>15</v>
      </c>
      <c r="L24" s="11" t="s">
        <v>1214</v>
      </c>
      <c r="M24" s="11" t="s">
        <v>1215</v>
      </c>
      <c r="N24" s="11"/>
    </row>
    <row r="25" s="2" customFormat="1" ht="43.2" customHeight="1" spans="1:14">
      <c r="A25" s="11">
        <v>20</v>
      </c>
      <c r="B25" s="11" t="s">
        <v>33</v>
      </c>
      <c r="C25" s="11" t="s">
        <v>155</v>
      </c>
      <c r="D25" s="11" t="s">
        <v>1216</v>
      </c>
      <c r="E25" s="11" t="s">
        <v>1217</v>
      </c>
      <c r="F25" s="10">
        <v>0.5</v>
      </c>
      <c r="G25" s="10">
        <v>2</v>
      </c>
      <c r="H25" s="25">
        <v>1.5</v>
      </c>
      <c r="I25" s="30">
        <v>20</v>
      </c>
      <c r="J25" s="30">
        <v>8</v>
      </c>
      <c r="K25" s="30">
        <f t="shared" si="1"/>
        <v>12</v>
      </c>
      <c r="L25" s="11" t="s">
        <v>1218</v>
      </c>
      <c r="M25" s="11" t="s">
        <v>1215</v>
      </c>
      <c r="N25" s="11"/>
    </row>
    <row r="26" s="2" customFormat="1" ht="43.8" customHeight="1" spans="1:14">
      <c r="A26" s="11">
        <v>21</v>
      </c>
      <c r="B26" s="11" t="s">
        <v>33</v>
      </c>
      <c r="C26" s="11" t="s">
        <v>155</v>
      </c>
      <c r="D26" s="11" t="s">
        <v>1219</v>
      </c>
      <c r="E26" s="11" t="s">
        <v>1220</v>
      </c>
      <c r="F26" s="10">
        <v>0.2</v>
      </c>
      <c r="G26" s="10">
        <v>0.7</v>
      </c>
      <c r="H26" s="25">
        <v>0.5</v>
      </c>
      <c r="I26" s="30">
        <v>7</v>
      </c>
      <c r="J26" s="30">
        <v>3</v>
      </c>
      <c r="K26" s="30">
        <f t="shared" si="1"/>
        <v>4</v>
      </c>
      <c r="L26" s="11" t="s">
        <v>1221</v>
      </c>
      <c r="M26" s="11" t="s">
        <v>1222</v>
      </c>
      <c r="N26" s="11"/>
    </row>
    <row r="27" s="2" customFormat="1" ht="42" customHeight="1" spans="1:14">
      <c r="A27" s="11">
        <v>22</v>
      </c>
      <c r="B27" s="11" t="s">
        <v>33</v>
      </c>
      <c r="C27" s="11" t="s">
        <v>155</v>
      </c>
      <c r="D27" s="11" t="s">
        <v>1223</v>
      </c>
      <c r="E27" s="11" t="s">
        <v>1224</v>
      </c>
      <c r="F27" s="10">
        <v>1.1</v>
      </c>
      <c r="G27" s="10">
        <v>4.2</v>
      </c>
      <c r="H27" s="25">
        <v>2.4</v>
      </c>
      <c r="I27" s="30">
        <v>31</v>
      </c>
      <c r="J27" s="30">
        <v>12</v>
      </c>
      <c r="K27" s="30">
        <f t="shared" si="1"/>
        <v>19</v>
      </c>
      <c r="L27" s="11" t="s">
        <v>1225</v>
      </c>
      <c r="M27" s="11" t="s">
        <v>1226</v>
      </c>
      <c r="N27" s="11"/>
    </row>
    <row r="28" s="2" customFormat="1" ht="43.8" customHeight="1" spans="1:14">
      <c r="A28" s="11">
        <v>23</v>
      </c>
      <c r="B28" s="11" t="s">
        <v>33</v>
      </c>
      <c r="C28" s="11" t="s">
        <v>155</v>
      </c>
      <c r="D28" s="11" t="s">
        <v>1227</v>
      </c>
      <c r="E28" s="11" t="s">
        <v>1228</v>
      </c>
      <c r="F28" s="10">
        <v>0.5</v>
      </c>
      <c r="G28" s="10">
        <v>3.9</v>
      </c>
      <c r="H28" s="25">
        <v>2.8</v>
      </c>
      <c r="I28" s="30">
        <v>37</v>
      </c>
      <c r="J28" s="30">
        <v>14</v>
      </c>
      <c r="K28" s="30">
        <f t="shared" si="1"/>
        <v>23</v>
      </c>
      <c r="L28" s="11" t="s">
        <v>1229</v>
      </c>
      <c r="M28" s="11" t="s">
        <v>1230</v>
      </c>
      <c r="N28" s="11"/>
    </row>
    <row r="29" s="2" customFormat="1" ht="51.6" customHeight="1" spans="1:14">
      <c r="A29" s="11">
        <v>24</v>
      </c>
      <c r="B29" s="11" t="s">
        <v>33</v>
      </c>
      <c r="C29" s="11" t="s">
        <v>155</v>
      </c>
      <c r="D29" s="11" t="s">
        <v>1231</v>
      </c>
      <c r="E29" s="11" t="s">
        <v>1232</v>
      </c>
      <c r="F29" s="10">
        <v>1.1</v>
      </c>
      <c r="G29" s="10">
        <v>4</v>
      </c>
      <c r="H29" s="25">
        <v>2.8</v>
      </c>
      <c r="I29" s="30">
        <v>37</v>
      </c>
      <c r="J29" s="30">
        <v>14</v>
      </c>
      <c r="K29" s="30">
        <f t="shared" si="1"/>
        <v>23</v>
      </c>
      <c r="L29" s="11" t="s">
        <v>1233</v>
      </c>
      <c r="M29" s="11" t="s">
        <v>1234</v>
      </c>
      <c r="N29" s="11"/>
    </row>
    <row r="30" s="2" customFormat="1" ht="43.8" customHeight="1" spans="1:14">
      <c r="A30" s="11">
        <v>25</v>
      </c>
      <c r="B30" s="11" t="s">
        <v>33</v>
      </c>
      <c r="C30" s="11" t="s">
        <v>155</v>
      </c>
      <c r="D30" s="11" t="s">
        <v>1235</v>
      </c>
      <c r="E30" s="11" t="s">
        <v>1236</v>
      </c>
      <c r="F30" s="10">
        <v>4.4</v>
      </c>
      <c r="G30" s="10">
        <v>5.8</v>
      </c>
      <c r="H30" s="25">
        <v>1.4</v>
      </c>
      <c r="I30" s="30">
        <v>18</v>
      </c>
      <c r="J30" s="30">
        <v>7</v>
      </c>
      <c r="K30" s="30">
        <f t="shared" si="1"/>
        <v>11</v>
      </c>
      <c r="L30" s="11" t="s">
        <v>1237</v>
      </c>
      <c r="M30" s="11" t="s">
        <v>1238</v>
      </c>
      <c r="N30" s="11"/>
    </row>
    <row r="31" s="2" customFormat="1" ht="43.8" customHeight="1" spans="1:14">
      <c r="A31" s="11">
        <v>26</v>
      </c>
      <c r="B31" s="11" t="s">
        <v>33</v>
      </c>
      <c r="C31" s="11" t="s">
        <v>155</v>
      </c>
      <c r="D31" s="11" t="s">
        <v>1239</v>
      </c>
      <c r="E31" s="11" t="s">
        <v>1240</v>
      </c>
      <c r="F31" s="10">
        <v>0</v>
      </c>
      <c r="G31" s="10">
        <v>7.5</v>
      </c>
      <c r="H31" s="25">
        <v>3.4</v>
      </c>
      <c r="I31" s="30">
        <v>45</v>
      </c>
      <c r="J31" s="30">
        <v>17</v>
      </c>
      <c r="K31" s="30">
        <f t="shared" si="1"/>
        <v>28</v>
      </c>
      <c r="L31" s="11" t="s">
        <v>1241</v>
      </c>
      <c r="M31" s="11" t="s">
        <v>1238</v>
      </c>
      <c r="N31" s="11"/>
    </row>
    <row r="32" s="2" customFormat="1" ht="43.2" customHeight="1" spans="1:14">
      <c r="A32" s="11">
        <v>27</v>
      </c>
      <c r="B32" s="11" t="s">
        <v>33</v>
      </c>
      <c r="C32" s="11" t="s">
        <v>155</v>
      </c>
      <c r="D32" s="11" t="s">
        <v>1242</v>
      </c>
      <c r="E32" s="11" t="s">
        <v>1243</v>
      </c>
      <c r="F32" s="10">
        <v>0.5</v>
      </c>
      <c r="G32" s="10">
        <v>3.2</v>
      </c>
      <c r="H32" s="25">
        <v>2</v>
      </c>
      <c r="I32" s="30">
        <v>26</v>
      </c>
      <c r="J32" s="30">
        <v>10</v>
      </c>
      <c r="K32" s="30">
        <f t="shared" si="1"/>
        <v>16</v>
      </c>
      <c r="L32" s="11" t="s">
        <v>1244</v>
      </c>
      <c r="M32" s="11" t="s">
        <v>1164</v>
      </c>
      <c r="N32" s="11"/>
    </row>
    <row r="33" s="2" customFormat="1" ht="43.2" customHeight="1" spans="1:14">
      <c r="A33" s="11">
        <v>28</v>
      </c>
      <c r="B33" s="11" t="s">
        <v>33</v>
      </c>
      <c r="C33" s="11" t="s">
        <v>155</v>
      </c>
      <c r="D33" s="11" t="s">
        <v>1245</v>
      </c>
      <c r="E33" s="11" t="s">
        <v>1246</v>
      </c>
      <c r="F33" s="10">
        <v>0.1</v>
      </c>
      <c r="G33" s="10">
        <v>5.5</v>
      </c>
      <c r="H33" s="25">
        <v>4.8</v>
      </c>
      <c r="I33" s="30">
        <v>63</v>
      </c>
      <c r="J33" s="30">
        <v>24</v>
      </c>
      <c r="K33" s="30">
        <f t="shared" si="1"/>
        <v>39</v>
      </c>
      <c r="L33" s="11" t="s">
        <v>1247</v>
      </c>
      <c r="M33" s="11" t="s">
        <v>1164</v>
      </c>
      <c r="N33" s="11"/>
    </row>
    <row r="34" s="2" customFormat="1" ht="43.2" customHeight="1" spans="1:14">
      <c r="A34" s="11">
        <v>29</v>
      </c>
      <c r="B34" s="11" t="s">
        <v>33</v>
      </c>
      <c r="C34" s="11" t="s">
        <v>155</v>
      </c>
      <c r="D34" s="11" t="s">
        <v>1248</v>
      </c>
      <c r="E34" s="11" t="s">
        <v>1249</v>
      </c>
      <c r="F34" s="10">
        <v>0.6</v>
      </c>
      <c r="G34" s="10">
        <v>5.6</v>
      </c>
      <c r="H34" s="25">
        <v>4.3</v>
      </c>
      <c r="I34" s="30">
        <v>60</v>
      </c>
      <c r="J34" s="30">
        <v>22</v>
      </c>
      <c r="K34" s="30">
        <f t="shared" si="1"/>
        <v>38</v>
      </c>
      <c r="L34" s="11" t="s">
        <v>1250</v>
      </c>
      <c r="M34" s="11" t="s">
        <v>1208</v>
      </c>
      <c r="N34" s="11"/>
    </row>
    <row r="35" s="2" customFormat="1" ht="43.2" customHeight="1" spans="1:14">
      <c r="A35" s="11">
        <v>30</v>
      </c>
      <c r="B35" s="11" t="s">
        <v>33</v>
      </c>
      <c r="C35" s="11" t="s">
        <v>155</v>
      </c>
      <c r="D35" s="11" t="s">
        <v>1251</v>
      </c>
      <c r="E35" s="11" t="s">
        <v>1252</v>
      </c>
      <c r="F35" s="10">
        <v>4.4</v>
      </c>
      <c r="G35" s="10">
        <v>5.8</v>
      </c>
      <c r="H35" s="25">
        <v>1.4</v>
      </c>
      <c r="I35" s="30">
        <v>19</v>
      </c>
      <c r="J35" s="30">
        <v>7</v>
      </c>
      <c r="K35" s="30">
        <f t="shared" si="1"/>
        <v>12</v>
      </c>
      <c r="L35" s="11" t="s">
        <v>1253</v>
      </c>
      <c r="M35" s="11" t="s">
        <v>1234</v>
      </c>
      <c r="N35" s="11"/>
    </row>
    <row r="36" s="2" customFormat="1" ht="54.6" customHeight="1" spans="1:14">
      <c r="A36" s="11">
        <v>31</v>
      </c>
      <c r="B36" s="11" t="s">
        <v>33</v>
      </c>
      <c r="C36" s="11" t="s">
        <v>155</v>
      </c>
      <c r="D36" s="11" t="s">
        <v>1254</v>
      </c>
      <c r="E36" s="11" t="s">
        <v>1255</v>
      </c>
      <c r="F36" s="10">
        <v>0.2</v>
      </c>
      <c r="G36" s="10">
        <v>5.9</v>
      </c>
      <c r="H36" s="25">
        <v>2.7</v>
      </c>
      <c r="I36" s="30">
        <v>35</v>
      </c>
      <c r="J36" s="30">
        <v>14</v>
      </c>
      <c r="K36" s="30">
        <f t="shared" si="1"/>
        <v>21</v>
      </c>
      <c r="L36" s="11" t="s">
        <v>1163</v>
      </c>
      <c r="M36" s="11" t="s">
        <v>1164</v>
      </c>
      <c r="N36" s="11"/>
    </row>
    <row r="37" s="2" customFormat="1" ht="43.2" customHeight="1" spans="1:14">
      <c r="A37" s="11">
        <v>32</v>
      </c>
      <c r="B37" s="11" t="s">
        <v>33</v>
      </c>
      <c r="C37" s="11" t="s">
        <v>155</v>
      </c>
      <c r="D37" s="11" t="s">
        <v>1256</v>
      </c>
      <c r="E37" s="11" t="s">
        <v>1257</v>
      </c>
      <c r="F37" s="10">
        <v>1</v>
      </c>
      <c r="G37" s="10">
        <v>3.2</v>
      </c>
      <c r="H37" s="25">
        <v>1.9</v>
      </c>
      <c r="I37" s="30">
        <v>25</v>
      </c>
      <c r="J37" s="30">
        <v>10</v>
      </c>
      <c r="K37" s="30">
        <f t="shared" si="1"/>
        <v>15</v>
      </c>
      <c r="L37" s="11" t="s">
        <v>1258</v>
      </c>
      <c r="M37" s="11" t="s">
        <v>1164</v>
      </c>
      <c r="N37" s="11"/>
    </row>
    <row r="38" s="2" customFormat="1" ht="43.2" customHeight="1" spans="1:14">
      <c r="A38" s="11">
        <v>33</v>
      </c>
      <c r="B38" s="11" t="s">
        <v>33</v>
      </c>
      <c r="C38" s="11" t="s">
        <v>155</v>
      </c>
      <c r="D38" s="11" t="s">
        <v>1259</v>
      </c>
      <c r="E38" s="11" t="s">
        <v>1260</v>
      </c>
      <c r="F38" s="10">
        <v>1.2</v>
      </c>
      <c r="G38" s="10">
        <v>3</v>
      </c>
      <c r="H38" s="25">
        <v>1.8</v>
      </c>
      <c r="I38" s="30">
        <v>24</v>
      </c>
      <c r="J38" s="30">
        <v>9</v>
      </c>
      <c r="K38" s="30">
        <f t="shared" si="1"/>
        <v>15</v>
      </c>
      <c r="L38" s="11" t="s">
        <v>1261</v>
      </c>
      <c r="M38" s="11" t="s">
        <v>1164</v>
      </c>
      <c r="N38" s="11"/>
    </row>
    <row r="39" s="2" customFormat="1" ht="43.2" customHeight="1" spans="1:14">
      <c r="A39" s="11">
        <v>34</v>
      </c>
      <c r="B39" s="11" t="s">
        <v>33</v>
      </c>
      <c r="C39" s="11" t="s">
        <v>155</v>
      </c>
      <c r="D39" s="11" t="s">
        <v>1262</v>
      </c>
      <c r="E39" s="11" t="s">
        <v>1263</v>
      </c>
      <c r="F39" s="10">
        <v>1</v>
      </c>
      <c r="G39" s="10">
        <v>4.9</v>
      </c>
      <c r="H39" s="25">
        <v>2.9</v>
      </c>
      <c r="I39" s="30">
        <v>38</v>
      </c>
      <c r="J39" s="30">
        <v>15</v>
      </c>
      <c r="K39" s="30">
        <f t="shared" si="1"/>
        <v>23</v>
      </c>
      <c r="L39" s="11" t="s">
        <v>1264</v>
      </c>
      <c r="M39" s="11" t="s">
        <v>1208</v>
      </c>
      <c r="N39" s="11"/>
    </row>
    <row r="40" s="2" customFormat="1" ht="43.2" customHeight="1" spans="1:14">
      <c r="A40" s="11">
        <v>35</v>
      </c>
      <c r="B40" s="11" t="s">
        <v>33</v>
      </c>
      <c r="C40" s="11" t="s">
        <v>34</v>
      </c>
      <c r="D40" s="11" t="s">
        <v>1265</v>
      </c>
      <c r="E40" s="11" t="s">
        <v>1266</v>
      </c>
      <c r="F40" s="10">
        <v>0</v>
      </c>
      <c r="G40" s="10">
        <v>12.9</v>
      </c>
      <c r="H40" s="25">
        <v>10.3</v>
      </c>
      <c r="I40" s="30">
        <v>120</v>
      </c>
      <c r="J40" s="30">
        <v>52</v>
      </c>
      <c r="K40" s="30">
        <f t="shared" si="1"/>
        <v>68</v>
      </c>
      <c r="L40" s="11" t="s">
        <v>1267</v>
      </c>
      <c r="M40" s="11" t="s">
        <v>1268</v>
      </c>
      <c r="N40" s="11"/>
    </row>
    <row r="41" s="2" customFormat="1" ht="58.2" customHeight="1" spans="1:14">
      <c r="A41" s="11">
        <v>36</v>
      </c>
      <c r="B41" s="11" t="s">
        <v>33</v>
      </c>
      <c r="C41" s="11" t="s">
        <v>34</v>
      </c>
      <c r="D41" s="11" t="s">
        <v>279</v>
      </c>
      <c r="E41" s="11" t="s">
        <v>278</v>
      </c>
      <c r="F41" s="10">
        <v>0</v>
      </c>
      <c r="G41" s="10">
        <v>3.1</v>
      </c>
      <c r="H41" s="25">
        <v>1.8</v>
      </c>
      <c r="I41" s="30">
        <v>49</v>
      </c>
      <c r="J41" s="30">
        <v>9</v>
      </c>
      <c r="K41" s="30">
        <f t="shared" si="1"/>
        <v>40</v>
      </c>
      <c r="L41" s="11" t="s">
        <v>1269</v>
      </c>
      <c r="M41" s="11" t="s">
        <v>1270</v>
      </c>
      <c r="N41" s="11"/>
    </row>
    <row r="42" s="2" customFormat="1" ht="47.4" customHeight="1" spans="1:14">
      <c r="A42" s="11">
        <v>37</v>
      </c>
      <c r="B42" s="11" t="s">
        <v>33</v>
      </c>
      <c r="C42" s="11" t="s">
        <v>34</v>
      </c>
      <c r="D42" s="11" t="s">
        <v>1271</v>
      </c>
      <c r="E42" s="11" t="s">
        <v>1272</v>
      </c>
      <c r="F42" s="10">
        <v>0</v>
      </c>
      <c r="G42" s="10">
        <v>3</v>
      </c>
      <c r="H42" s="25">
        <v>1.6</v>
      </c>
      <c r="I42" s="30">
        <v>21</v>
      </c>
      <c r="J42" s="30">
        <v>8</v>
      </c>
      <c r="K42" s="30">
        <f t="shared" si="1"/>
        <v>13</v>
      </c>
      <c r="L42" s="11" t="s">
        <v>1273</v>
      </c>
      <c r="M42" s="11" t="s">
        <v>1270</v>
      </c>
      <c r="N42" s="11"/>
    </row>
    <row r="43" s="2" customFormat="1" ht="42" customHeight="1" spans="1:14">
      <c r="A43" s="11">
        <v>38</v>
      </c>
      <c r="B43" s="11" t="s">
        <v>33</v>
      </c>
      <c r="C43" s="11" t="s">
        <v>34</v>
      </c>
      <c r="D43" s="11" t="s">
        <v>1274</v>
      </c>
      <c r="E43" s="11" t="s">
        <v>1275</v>
      </c>
      <c r="F43" s="10">
        <v>0</v>
      </c>
      <c r="G43" s="10">
        <v>2.4</v>
      </c>
      <c r="H43" s="25">
        <v>2.4</v>
      </c>
      <c r="I43" s="30">
        <v>25</v>
      </c>
      <c r="J43" s="30">
        <v>12</v>
      </c>
      <c r="K43" s="30">
        <f t="shared" si="1"/>
        <v>13</v>
      </c>
      <c r="L43" s="11" t="s">
        <v>1276</v>
      </c>
      <c r="M43" s="11" t="s">
        <v>1277</v>
      </c>
      <c r="N43" s="11"/>
    </row>
    <row r="44" s="2" customFormat="1" ht="40" customHeight="1" spans="1:14">
      <c r="A44" s="11">
        <v>39</v>
      </c>
      <c r="B44" s="11" t="s">
        <v>33</v>
      </c>
      <c r="C44" s="11" t="s">
        <v>34</v>
      </c>
      <c r="D44" s="11" t="s">
        <v>1278</v>
      </c>
      <c r="E44" s="11" t="s">
        <v>1279</v>
      </c>
      <c r="F44" s="10">
        <v>0.7</v>
      </c>
      <c r="G44" s="10">
        <v>9.5</v>
      </c>
      <c r="H44" s="25">
        <v>6.3</v>
      </c>
      <c r="I44" s="30">
        <v>108</v>
      </c>
      <c r="J44" s="30">
        <v>32</v>
      </c>
      <c r="K44" s="30">
        <f t="shared" si="1"/>
        <v>76</v>
      </c>
      <c r="L44" s="11" t="s">
        <v>1280</v>
      </c>
      <c r="M44" s="11" t="s">
        <v>1281</v>
      </c>
      <c r="N44" s="11"/>
    </row>
    <row r="45" s="2" customFormat="1" ht="41" customHeight="1" spans="1:14">
      <c r="A45" s="11">
        <v>40</v>
      </c>
      <c r="B45" s="11" t="s">
        <v>33</v>
      </c>
      <c r="C45" s="11" t="s">
        <v>34</v>
      </c>
      <c r="D45" s="11" t="s">
        <v>1282</v>
      </c>
      <c r="E45" s="11" t="s">
        <v>1283</v>
      </c>
      <c r="F45" s="10">
        <v>0</v>
      </c>
      <c r="G45" s="10">
        <v>15.3</v>
      </c>
      <c r="H45" s="25">
        <v>11.6</v>
      </c>
      <c r="I45" s="30">
        <v>171</v>
      </c>
      <c r="J45" s="30">
        <v>58</v>
      </c>
      <c r="K45" s="30">
        <f t="shared" si="1"/>
        <v>113</v>
      </c>
      <c r="L45" s="11" t="s">
        <v>1284</v>
      </c>
      <c r="M45" s="11" t="s">
        <v>1285</v>
      </c>
      <c r="N45" s="11"/>
    </row>
    <row r="46" s="2" customFormat="1" ht="46.8" customHeight="1" spans="1:14">
      <c r="A46" s="11">
        <v>41</v>
      </c>
      <c r="B46" s="11" t="s">
        <v>33</v>
      </c>
      <c r="C46" s="11" t="s">
        <v>34</v>
      </c>
      <c r="D46" s="11" t="s">
        <v>221</v>
      </c>
      <c r="E46" s="11" t="s">
        <v>220</v>
      </c>
      <c r="F46" s="10">
        <v>0</v>
      </c>
      <c r="G46" s="10">
        <v>1</v>
      </c>
      <c r="H46" s="25">
        <v>1</v>
      </c>
      <c r="I46" s="30">
        <v>24</v>
      </c>
      <c r="J46" s="30">
        <v>5</v>
      </c>
      <c r="K46" s="30">
        <f t="shared" si="1"/>
        <v>19</v>
      </c>
      <c r="L46" s="11" t="s">
        <v>1286</v>
      </c>
      <c r="M46" s="11" t="s">
        <v>1270</v>
      </c>
      <c r="N46" s="11"/>
    </row>
    <row r="47" s="2" customFormat="1" ht="40" customHeight="1" spans="1:14">
      <c r="A47" s="11">
        <v>42</v>
      </c>
      <c r="B47" s="11" t="s">
        <v>33</v>
      </c>
      <c r="C47" s="11" t="s">
        <v>34</v>
      </c>
      <c r="D47" s="11" t="s">
        <v>1287</v>
      </c>
      <c r="E47" s="11" t="s">
        <v>1288</v>
      </c>
      <c r="F47" s="10">
        <v>0.8</v>
      </c>
      <c r="G47" s="10">
        <v>9.6</v>
      </c>
      <c r="H47" s="25">
        <v>4.5</v>
      </c>
      <c r="I47" s="30">
        <v>83</v>
      </c>
      <c r="J47" s="30">
        <v>23</v>
      </c>
      <c r="K47" s="30">
        <f t="shared" si="1"/>
        <v>60</v>
      </c>
      <c r="L47" s="11" t="s">
        <v>1289</v>
      </c>
      <c r="M47" s="11" t="s">
        <v>1270</v>
      </c>
      <c r="N47" s="11"/>
    </row>
    <row r="48" s="2" customFormat="1" ht="44.4" customHeight="1" spans="1:14">
      <c r="A48" s="11">
        <v>43</v>
      </c>
      <c r="B48" s="11" t="s">
        <v>33</v>
      </c>
      <c r="C48" s="11" t="s">
        <v>34</v>
      </c>
      <c r="D48" s="11" t="s">
        <v>1290</v>
      </c>
      <c r="E48" s="11" t="s">
        <v>1291</v>
      </c>
      <c r="F48" s="10">
        <v>0</v>
      </c>
      <c r="G48" s="10">
        <v>1</v>
      </c>
      <c r="H48" s="25">
        <v>1</v>
      </c>
      <c r="I48" s="30">
        <v>46</v>
      </c>
      <c r="J48" s="30">
        <v>5</v>
      </c>
      <c r="K48" s="30">
        <f t="shared" si="1"/>
        <v>41</v>
      </c>
      <c r="L48" s="11" t="s">
        <v>1292</v>
      </c>
      <c r="M48" s="11" t="s">
        <v>1293</v>
      </c>
      <c r="N48" s="11"/>
    </row>
    <row r="49" s="2" customFormat="1" ht="33.6" customHeight="1" spans="1:14">
      <c r="A49" s="11">
        <v>44</v>
      </c>
      <c r="B49" s="11" t="s">
        <v>33</v>
      </c>
      <c r="C49" s="11" t="s">
        <v>34</v>
      </c>
      <c r="D49" s="11" t="s">
        <v>1294</v>
      </c>
      <c r="E49" s="11" t="s">
        <v>1295</v>
      </c>
      <c r="F49" s="10">
        <v>0.5</v>
      </c>
      <c r="G49" s="10">
        <v>1.8</v>
      </c>
      <c r="H49" s="25">
        <v>1.3</v>
      </c>
      <c r="I49" s="30">
        <v>20</v>
      </c>
      <c r="J49" s="30">
        <v>7</v>
      </c>
      <c r="K49" s="30">
        <f t="shared" si="1"/>
        <v>13</v>
      </c>
      <c r="L49" s="11" t="s">
        <v>1296</v>
      </c>
      <c r="M49" s="11" t="s">
        <v>1297</v>
      </c>
      <c r="N49" s="11"/>
    </row>
    <row r="50" s="2" customFormat="1" ht="33.6" customHeight="1" spans="1:14">
      <c r="A50" s="11">
        <v>45</v>
      </c>
      <c r="B50" s="11" t="s">
        <v>33</v>
      </c>
      <c r="C50" s="11" t="s">
        <v>34</v>
      </c>
      <c r="D50" s="11" t="s">
        <v>1298</v>
      </c>
      <c r="E50" s="11" t="s">
        <v>1299</v>
      </c>
      <c r="F50" s="10">
        <v>0</v>
      </c>
      <c r="G50" s="10">
        <v>1.5</v>
      </c>
      <c r="H50" s="25">
        <v>1.5</v>
      </c>
      <c r="I50" s="30">
        <v>42</v>
      </c>
      <c r="J50" s="30">
        <v>8</v>
      </c>
      <c r="K50" s="30">
        <f t="shared" si="1"/>
        <v>34</v>
      </c>
      <c r="L50" s="11" t="s">
        <v>1300</v>
      </c>
      <c r="M50" s="11" t="s">
        <v>1293</v>
      </c>
      <c r="N50" s="11"/>
    </row>
    <row r="51" s="2" customFormat="1" ht="37" customHeight="1" spans="1:14">
      <c r="A51" s="11">
        <v>46</v>
      </c>
      <c r="B51" s="11" t="s">
        <v>33</v>
      </c>
      <c r="C51" s="11" t="s">
        <v>34</v>
      </c>
      <c r="D51" s="11" t="s">
        <v>1301</v>
      </c>
      <c r="E51" s="11" t="s">
        <v>1302</v>
      </c>
      <c r="F51" s="10">
        <v>0</v>
      </c>
      <c r="G51" s="10">
        <v>0.5</v>
      </c>
      <c r="H51" s="25">
        <v>0.5</v>
      </c>
      <c r="I51" s="30">
        <v>12</v>
      </c>
      <c r="J51" s="30">
        <v>3</v>
      </c>
      <c r="K51" s="30">
        <f t="shared" si="1"/>
        <v>9</v>
      </c>
      <c r="L51" s="11" t="s">
        <v>1303</v>
      </c>
      <c r="M51" s="11" t="s">
        <v>1293</v>
      </c>
      <c r="N51" s="11"/>
    </row>
    <row r="52" s="2" customFormat="1" ht="29" customHeight="1" spans="1:14">
      <c r="A52" s="11">
        <v>47</v>
      </c>
      <c r="B52" s="11" t="s">
        <v>33</v>
      </c>
      <c r="C52" s="11" t="s">
        <v>34</v>
      </c>
      <c r="D52" s="11" t="s">
        <v>1304</v>
      </c>
      <c r="E52" s="11" t="s">
        <v>1305</v>
      </c>
      <c r="F52" s="10">
        <v>0</v>
      </c>
      <c r="G52" s="10">
        <v>4.1</v>
      </c>
      <c r="H52" s="25">
        <v>1.9</v>
      </c>
      <c r="I52" s="30">
        <v>33</v>
      </c>
      <c r="J52" s="30">
        <v>10</v>
      </c>
      <c r="K52" s="30">
        <f t="shared" si="1"/>
        <v>23</v>
      </c>
      <c r="L52" s="11" t="s">
        <v>1306</v>
      </c>
      <c r="M52" s="11" t="s">
        <v>1293</v>
      </c>
      <c r="N52" s="11"/>
    </row>
    <row r="53" s="2" customFormat="1" ht="37" customHeight="1" spans="1:14">
      <c r="A53" s="11">
        <v>48</v>
      </c>
      <c r="B53" s="11" t="s">
        <v>33</v>
      </c>
      <c r="C53" s="11" t="s">
        <v>34</v>
      </c>
      <c r="D53" s="11" t="s">
        <v>211</v>
      </c>
      <c r="E53" s="11" t="s">
        <v>1307</v>
      </c>
      <c r="F53" s="10">
        <v>0.5</v>
      </c>
      <c r="G53" s="10">
        <v>1.2</v>
      </c>
      <c r="H53" s="25">
        <v>0.7</v>
      </c>
      <c r="I53" s="30">
        <v>33</v>
      </c>
      <c r="J53" s="30">
        <v>4</v>
      </c>
      <c r="K53" s="30">
        <f t="shared" si="1"/>
        <v>29</v>
      </c>
      <c r="L53" s="11" t="s">
        <v>1308</v>
      </c>
      <c r="M53" s="11" t="s">
        <v>1297</v>
      </c>
      <c r="N53" s="11"/>
    </row>
    <row r="54" s="2" customFormat="1" ht="37" customHeight="1" spans="1:14">
      <c r="A54" s="11">
        <v>49</v>
      </c>
      <c r="B54" s="11" t="s">
        <v>33</v>
      </c>
      <c r="C54" s="11" t="s">
        <v>34</v>
      </c>
      <c r="D54" s="11" t="s">
        <v>1309</v>
      </c>
      <c r="E54" s="11" t="s">
        <v>1310</v>
      </c>
      <c r="F54" s="10">
        <v>0</v>
      </c>
      <c r="G54" s="10">
        <v>3.5</v>
      </c>
      <c r="H54" s="25">
        <v>1.8</v>
      </c>
      <c r="I54" s="30">
        <v>33</v>
      </c>
      <c r="J54" s="30">
        <v>9</v>
      </c>
      <c r="K54" s="30">
        <f t="shared" si="1"/>
        <v>24</v>
      </c>
      <c r="L54" s="11" t="s">
        <v>1311</v>
      </c>
      <c r="M54" s="11" t="s">
        <v>1293</v>
      </c>
      <c r="N54" s="11"/>
    </row>
    <row r="55" s="2" customFormat="1" ht="29" customHeight="1" spans="1:14">
      <c r="A55" s="11">
        <v>50</v>
      </c>
      <c r="B55" s="11" t="s">
        <v>33</v>
      </c>
      <c r="C55" s="11" t="s">
        <v>34</v>
      </c>
      <c r="D55" s="11" t="s">
        <v>1312</v>
      </c>
      <c r="E55" s="11" t="s">
        <v>1313</v>
      </c>
      <c r="F55" s="10">
        <v>0</v>
      </c>
      <c r="G55" s="10">
        <v>0.4</v>
      </c>
      <c r="H55" s="25">
        <v>0.4</v>
      </c>
      <c r="I55" s="30">
        <v>12</v>
      </c>
      <c r="J55" s="30">
        <v>2</v>
      </c>
      <c r="K55" s="30">
        <f t="shared" si="1"/>
        <v>10</v>
      </c>
      <c r="L55" s="11" t="s">
        <v>1314</v>
      </c>
      <c r="M55" s="11" t="s">
        <v>1315</v>
      </c>
      <c r="N55" s="11"/>
    </row>
    <row r="56" s="2" customFormat="1" ht="28" customHeight="1" spans="1:14">
      <c r="A56" s="11">
        <v>51</v>
      </c>
      <c r="B56" s="11" t="s">
        <v>33</v>
      </c>
      <c r="C56" s="11" t="s">
        <v>34</v>
      </c>
      <c r="D56" s="11" t="s">
        <v>1316</v>
      </c>
      <c r="E56" s="11" t="s">
        <v>1317</v>
      </c>
      <c r="F56" s="10">
        <v>0</v>
      </c>
      <c r="G56" s="10">
        <v>0.4</v>
      </c>
      <c r="H56" s="25">
        <v>0.4</v>
      </c>
      <c r="I56" s="30">
        <v>13</v>
      </c>
      <c r="J56" s="30">
        <v>2</v>
      </c>
      <c r="K56" s="30">
        <f t="shared" si="1"/>
        <v>11</v>
      </c>
      <c r="L56" s="11" t="s">
        <v>1318</v>
      </c>
      <c r="M56" s="11" t="s">
        <v>1319</v>
      </c>
      <c r="N56" s="11"/>
    </row>
    <row r="57" s="2" customFormat="1" ht="28" customHeight="1" spans="1:14">
      <c r="A57" s="11">
        <v>52</v>
      </c>
      <c r="B57" s="11" t="s">
        <v>33</v>
      </c>
      <c r="C57" s="11" t="s">
        <v>34</v>
      </c>
      <c r="D57" s="11" t="s">
        <v>1320</v>
      </c>
      <c r="E57" s="11" t="s">
        <v>1321</v>
      </c>
      <c r="F57" s="10">
        <v>0.1</v>
      </c>
      <c r="G57" s="10">
        <v>6.8</v>
      </c>
      <c r="H57" s="25">
        <v>3.8</v>
      </c>
      <c r="I57" s="30">
        <v>82</v>
      </c>
      <c r="J57" s="30">
        <v>19</v>
      </c>
      <c r="K57" s="30">
        <f t="shared" si="1"/>
        <v>63</v>
      </c>
      <c r="L57" s="11" t="s">
        <v>1322</v>
      </c>
      <c r="M57" s="11" t="s">
        <v>1323</v>
      </c>
      <c r="N57" s="11"/>
    </row>
    <row r="58" s="2" customFormat="1" ht="37" customHeight="1" spans="1:14">
      <c r="A58" s="11">
        <v>53</v>
      </c>
      <c r="B58" s="11" t="s">
        <v>33</v>
      </c>
      <c r="C58" s="11" t="s">
        <v>34</v>
      </c>
      <c r="D58" s="11" t="s">
        <v>39</v>
      </c>
      <c r="E58" s="11" t="s">
        <v>1324</v>
      </c>
      <c r="F58" s="10">
        <v>0</v>
      </c>
      <c r="G58" s="10">
        <v>2.9</v>
      </c>
      <c r="H58" s="25">
        <v>1.6</v>
      </c>
      <c r="I58" s="30">
        <v>27</v>
      </c>
      <c r="J58" s="30">
        <v>8</v>
      </c>
      <c r="K58" s="30">
        <f t="shared" si="1"/>
        <v>19</v>
      </c>
      <c r="L58" s="11" t="s">
        <v>1325</v>
      </c>
      <c r="M58" s="11" t="s">
        <v>1323</v>
      </c>
      <c r="N58" s="11"/>
    </row>
    <row r="59" s="2" customFormat="1" ht="37.8" customHeight="1" spans="1:14">
      <c r="A59" s="11">
        <v>54</v>
      </c>
      <c r="B59" s="11" t="s">
        <v>33</v>
      </c>
      <c r="C59" s="11" t="s">
        <v>34</v>
      </c>
      <c r="D59" s="11" t="s">
        <v>240</v>
      </c>
      <c r="E59" s="11" t="s">
        <v>239</v>
      </c>
      <c r="F59" s="10">
        <v>0</v>
      </c>
      <c r="G59" s="10">
        <v>4.9</v>
      </c>
      <c r="H59" s="25">
        <v>3</v>
      </c>
      <c r="I59" s="30">
        <v>41</v>
      </c>
      <c r="J59" s="30">
        <v>15</v>
      </c>
      <c r="K59" s="30">
        <v>26</v>
      </c>
      <c r="L59" s="11" t="s">
        <v>1326</v>
      </c>
      <c r="M59" s="11" t="s">
        <v>1293</v>
      </c>
      <c r="N59" s="11"/>
    </row>
    <row r="60" s="2" customFormat="1" ht="46.2" customHeight="1" spans="1:14">
      <c r="A60" s="11">
        <v>55</v>
      </c>
      <c r="B60" s="11" t="s">
        <v>33</v>
      </c>
      <c r="C60" s="11" t="s">
        <v>34</v>
      </c>
      <c r="D60" s="11" t="s">
        <v>1327</v>
      </c>
      <c r="E60" s="11" t="s">
        <v>1328</v>
      </c>
      <c r="F60" s="10">
        <v>1</v>
      </c>
      <c r="G60" s="10">
        <v>3.5</v>
      </c>
      <c r="H60" s="25">
        <v>0.8</v>
      </c>
      <c r="I60" s="30">
        <v>18</v>
      </c>
      <c r="J60" s="30">
        <v>4</v>
      </c>
      <c r="K60" s="30">
        <v>14</v>
      </c>
      <c r="L60" s="11" t="s">
        <v>1329</v>
      </c>
      <c r="M60" s="11" t="s">
        <v>1293</v>
      </c>
      <c r="N60" s="11"/>
    </row>
    <row r="61" s="2" customFormat="1" ht="31.2" customHeight="1" spans="1:14">
      <c r="A61" s="11">
        <v>56</v>
      </c>
      <c r="B61" s="11" t="s">
        <v>33</v>
      </c>
      <c r="C61" s="11" t="s">
        <v>34</v>
      </c>
      <c r="D61" s="11" t="s">
        <v>184</v>
      </c>
      <c r="E61" s="11" t="s">
        <v>183</v>
      </c>
      <c r="F61" s="10">
        <v>0</v>
      </c>
      <c r="G61" s="10">
        <v>1.3</v>
      </c>
      <c r="H61" s="25">
        <v>1.3</v>
      </c>
      <c r="I61" s="30">
        <v>23</v>
      </c>
      <c r="J61" s="30">
        <v>7</v>
      </c>
      <c r="K61" s="30">
        <f t="shared" ref="K61:K92" si="2">I61-J61</f>
        <v>16</v>
      </c>
      <c r="L61" s="11" t="s">
        <v>1330</v>
      </c>
      <c r="M61" s="11" t="s">
        <v>1331</v>
      </c>
      <c r="N61" s="11"/>
    </row>
    <row r="62" s="2" customFormat="1" ht="33.6" customHeight="1" spans="1:14">
      <c r="A62" s="11">
        <v>57</v>
      </c>
      <c r="B62" s="11" t="s">
        <v>33</v>
      </c>
      <c r="C62" s="11" t="s">
        <v>34</v>
      </c>
      <c r="D62" s="11" t="s">
        <v>1332</v>
      </c>
      <c r="E62" s="11" t="s">
        <v>1333</v>
      </c>
      <c r="F62" s="10">
        <v>0</v>
      </c>
      <c r="G62" s="10">
        <v>1</v>
      </c>
      <c r="H62" s="25">
        <v>1</v>
      </c>
      <c r="I62" s="30">
        <v>17</v>
      </c>
      <c r="J62" s="30">
        <v>5</v>
      </c>
      <c r="K62" s="30">
        <f t="shared" si="2"/>
        <v>12</v>
      </c>
      <c r="L62" s="11" t="s">
        <v>1334</v>
      </c>
      <c r="M62" s="11" t="s">
        <v>1335</v>
      </c>
      <c r="N62" s="11"/>
    </row>
    <row r="63" s="2" customFormat="1" ht="37.8" customHeight="1" spans="1:14">
      <c r="A63" s="11">
        <v>58</v>
      </c>
      <c r="B63" s="11" t="s">
        <v>33</v>
      </c>
      <c r="C63" s="11" t="s">
        <v>34</v>
      </c>
      <c r="D63" s="11" t="s">
        <v>1336</v>
      </c>
      <c r="E63" s="11" t="s">
        <v>1337</v>
      </c>
      <c r="F63" s="10">
        <v>0.2</v>
      </c>
      <c r="G63" s="10">
        <v>1.1</v>
      </c>
      <c r="H63" s="25">
        <v>0.9</v>
      </c>
      <c r="I63" s="30">
        <v>15</v>
      </c>
      <c r="J63" s="30">
        <v>5</v>
      </c>
      <c r="K63" s="30">
        <f t="shared" si="2"/>
        <v>10</v>
      </c>
      <c r="L63" s="11" t="s">
        <v>1338</v>
      </c>
      <c r="M63" s="11" t="s">
        <v>1339</v>
      </c>
      <c r="N63" s="11"/>
    </row>
    <row r="64" s="2" customFormat="1" ht="47.4" customHeight="1" spans="1:14">
      <c r="A64" s="11">
        <v>59</v>
      </c>
      <c r="B64" s="11" t="s">
        <v>33</v>
      </c>
      <c r="C64" s="11" t="s">
        <v>34</v>
      </c>
      <c r="D64" s="11" t="s">
        <v>1340</v>
      </c>
      <c r="E64" s="11" t="s">
        <v>1341</v>
      </c>
      <c r="F64" s="10">
        <v>0</v>
      </c>
      <c r="G64" s="10">
        <v>1.3</v>
      </c>
      <c r="H64" s="25">
        <v>1.3</v>
      </c>
      <c r="I64" s="30">
        <v>21</v>
      </c>
      <c r="J64" s="30">
        <v>7</v>
      </c>
      <c r="K64" s="30">
        <f t="shared" si="2"/>
        <v>14</v>
      </c>
      <c r="L64" s="11" t="s">
        <v>1342</v>
      </c>
      <c r="M64" s="11" t="s">
        <v>1339</v>
      </c>
      <c r="N64" s="11"/>
    </row>
    <row r="65" s="2" customFormat="1" ht="42" customHeight="1" spans="1:14">
      <c r="A65" s="11">
        <v>60</v>
      </c>
      <c r="B65" s="11" t="s">
        <v>33</v>
      </c>
      <c r="C65" s="11" t="s">
        <v>34</v>
      </c>
      <c r="D65" s="11" t="s">
        <v>1343</v>
      </c>
      <c r="E65" s="11" t="s">
        <v>1344</v>
      </c>
      <c r="F65" s="10">
        <v>0</v>
      </c>
      <c r="G65" s="10">
        <v>1.5</v>
      </c>
      <c r="H65" s="25">
        <v>1.5</v>
      </c>
      <c r="I65" s="30">
        <v>25</v>
      </c>
      <c r="J65" s="30">
        <v>8</v>
      </c>
      <c r="K65" s="30">
        <f t="shared" si="2"/>
        <v>17</v>
      </c>
      <c r="L65" s="11" t="s">
        <v>1345</v>
      </c>
      <c r="M65" s="11" t="s">
        <v>1346</v>
      </c>
      <c r="N65" s="11"/>
    </row>
    <row r="66" s="2" customFormat="1" ht="42" customHeight="1" spans="1:14">
      <c r="A66" s="11">
        <v>61</v>
      </c>
      <c r="B66" s="11" t="s">
        <v>33</v>
      </c>
      <c r="C66" s="11" t="s">
        <v>34</v>
      </c>
      <c r="D66" s="11" t="s">
        <v>1347</v>
      </c>
      <c r="E66" s="11" t="s">
        <v>1348</v>
      </c>
      <c r="F66" s="10">
        <v>1.2</v>
      </c>
      <c r="G66" s="10">
        <v>1.7</v>
      </c>
      <c r="H66" s="25">
        <v>0.5</v>
      </c>
      <c r="I66" s="30">
        <v>19</v>
      </c>
      <c r="J66" s="30">
        <v>3</v>
      </c>
      <c r="K66" s="30">
        <f t="shared" si="2"/>
        <v>16</v>
      </c>
      <c r="L66" s="11" t="s">
        <v>1349</v>
      </c>
      <c r="M66" s="11" t="s">
        <v>1350</v>
      </c>
      <c r="N66" s="11"/>
    </row>
    <row r="67" s="2" customFormat="1" ht="42" customHeight="1" spans="1:14">
      <c r="A67" s="11">
        <v>62</v>
      </c>
      <c r="B67" s="11" t="s">
        <v>33</v>
      </c>
      <c r="C67" s="11" t="s">
        <v>34</v>
      </c>
      <c r="D67" s="11" t="s">
        <v>1351</v>
      </c>
      <c r="E67" s="11" t="s">
        <v>1352</v>
      </c>
      <c r="F67" s="10">
        <v>0</v>
      </c>
      <c r="G67" s="10">
        <v>1.1</v>
      </c>
      <c r="H67" s="25">
        <v>1.1</v>
      </c>
      <c r="I67" s="30">
        <v>25</v>
      </c>
      <c r="J67" s="30">
        <v>6</v>
      </c>
      <c r="K67" s="30">
        <f t="shared" si="2"/>
        <v>19</v>
      </c>
      <c r="L67" s="11" t="s">
        <v>1353</v>
      </c>
      <c r="M67" s="11" t="s">
        <v>1354</v>
      </c>
      <c r="N67" s="11"/>
    </row>
    <row r="68" s="2" customFormat="1" ht="42" customHeight="1" spans="1:14">
      <c r="A68" s="11">
        <v>63</v>
      </c>
      <c r="B68" s="11" t="s">
        <v>33</v>
      </c>
      <c r="C68" s="11" t="s">
        <v>34</v>
      </c>
      <c r="D68" s="11" t="s">
        <v>1355</v>
      </c>
      <c r="E68" s="11" t="s">
        <v>1356</v>
      </c>
      <c r="F68" s="10">
        <v>0</v>
      </c>
      <c r="G68" s="10">
        <v>4.4</v>
      </c>
      <c r="H68" s="25">
        <v>1.9</v>
      </c>
      <c r="I68" s="30">
        <v>32</v>
      </c>
      <c r="J68" s="30">
        <v>10</v>
      </c>
      <c r="K68" s="30">
        <f t="shared" si="2"/>
        <v>22</v>
      </c>
      <c r="L68" s="11" t="s">
        <v>1357</v>
      </c>
      <c r="M68" s="11" t="s">
        <v>1339</v>
      </c>
      <c r="N68" s="11"/>
    </row>
    <row r="69" s="2" customFormat="1" ht="42" customHeight="1" spans="1:14">
      <c r="A69" s="11">
        <v>64</v>
      </c>
      <c r="B69" s="11" t="s">
        <v>33</v>
      </c>
      <c r="C69" s="11" t="s">
        <v>34</v>
      </c>
      <c r="D69" s="11" t="s">
        <v>1358</v>
      </c>
      <c r="E69" s="11" t="s">
        <v>1359</v>
      </c>
      <c r="F69" s="10">
        <v>0.5</v>
      </c>
      <c r="G69" s="10">
        <v>1</v>
      </c>
      <c r="H69" s="25">
        <v>0.5</v>
      </c>
      <c r="I69" s="30">
        <v>8</v>
      </c>
      <c r="J69" s="30">
        <v>3</v>
      </c>
      <c r="K69" s="30">
        <f t="shared" si="2"/>
        <v>5</v>
      </c>
      <c r="L69" s="11" t="s">
        <v>1360</v>
      </c>
      <c r="M69" s="11" t="s">
        <v>1339</v>
      </c>
      <c r="N69" s="11"/>
    </row>
    <row r="70" s="2" customFormat="1" ht="42" customHeight="1" spans="1:14">
      <c r="A70" s="11">
        <v>65</v>
      </c>
      <c r="B70" s="11" t="s">
        <v>33</v>
      </c>
      <c r="C70" s="11" t="s">
        <v>34</v>
      </c>
      <c r="D70" s="11" t="s">
        <v>1361</v>
      </c>
      <c r="E70" s="11" t="s">
        <v>1362</v>
      </c>
      <c r="F70" s="10">
        <v>0</v>
      </c>
      <c r="G70" s="10">
        <v>4.1</v>
      </c>
      <c r="H70" s="25">
        <v>2.3</v>
      </c>
      <c r="I70" s="30">
        <v>39</v>
      </c>
      <c r="J70" s="30">
        <v>12</v>
      </c>
      <c r="K70" s="30">
        <f t="shared" si="2"/>
        <v>27</v>
      </c>
      <c r="L70" s="11" t="s">
        <v>1363</v>
      </c>
      <c r="M70" s="11" t="s">
        <v>1339</v>
      </c>
      <c r="N70" s="11"/>
    </row>
    <row r="71" s="2" customFormat="1" ht="42" customHeight="1" spans="1:14">
      <c r="A71" s="11">
        <v>66</v>
      </c>
      <c r="B71" s="11" t="s">
        <v>33</v>
      </c>
      <c r="C71" s="11" t="s">
        <v>34</v>
      </c>
      <c r="D71" s="11" t="s">
        <v>1364</v>
      </c>
      <c r="E71" s="11" t="s">
        <v>1365</v>
      </c>
      <c r="F71" s="10">
        <v>0.4</v>
      </c>
      <c r="G71" s="10">
        <v>1.5</v>
      </c>
      <c r="H71" s="25">
        <v>1.1</v>
      </c>
      <c r="I71" s="30">
        <v>18</v>
      </c>
      <c r="J71" s="30">
        <v>6</v>
      </c>
      <c r="K71" s="30">
        <f t="shared" si="2"/>
        <v>12</v>
      </c>
      <c r="L71" s="11" t="s">
        <v>1366</v>
      </c>
      <c r="M71" s="11" t="s">
        <v>1346</v>
      </c>
      <c r="N71" s="11"/>
    </row>
    <row r="72" s="2" customFormat="1" ht="42" customHeight="1" spans="1:14">
      <c r="A72" s="11">
        <v>67</v>
      </c>
      <c r="B72" s="11" t="s">
        <v>33</v>
      </c>
      <c r="C72" s="11" t="s">
        <v>34</v>
      </c>
      <c r="D72" s="11" t="s">
        <v>1367</v>
      </c>
      <c r="E72" s="11" t="s">
        <v>1368</v>
      </c>
      <c r="F72" s="10">
        <v>0</v>
      </c>
      <c r="G72" s="10">
        <v>1.2</v>
      </c>
      <c r="H72" s="25">
        <v>1.2</v>
      </c>
      <c r="I72" s="30">
        <v>20</v>
      </c>
      <c r="J72" s="30">
        <v>6</v>
      </c>
      <c r="K72" s="30">
        <f t="shared" si="2"/>
        <v>14</v>
      </c>
      <c r="L72" s="11" t="s">
        <v>1369</v>
      </c>
      <c r="M72" s="11" t="s">
        <v>1346</v>
      </c>
      <c r="N72" s="11"/>
    </row>
    <row r="73" s="2" customFormat="1" ht="37.8" customHeight="1" spans="1:14">
      <c r="A73" s="11">
        <v>68</v>
      </c>
      <c r="B73" s="11" t="s">
        <v>33</v>
      </c>
      <c r="C73" s="11" t="s">
        <v>34</v>
      </c>
      <c r="D73" s="11" t="s">
        <v>1370</v>
      </c>
      <c r="E73" s="11" t="s">
        <v>1371</v>
      </c>
      <c r="F73" s="10">
        <v>0.5</v>
      </c>
      <c r="G73" s="10">
        <v>1.7</v>
      </c>
      <c r="H73" s="25">
        <v>1.2</v>
      </c>
      <c r="I73" s="30">
        <v>20</v>
      </c>
      <c r="J73" s="30">
        <v>6</v>
      </c>
      <c r="K73" s="30">
        <f t="shared" si="2"/>
        <v>14</v>
      </c>
      <c r="L73" s="11" t="s">
        <v>1372</v>
      </c>
      <c r="M73" s="11" t="s">
        <v>1346</v>
      </c>
      <c r="N73" s="11"/>
    </row>
    <row r="74" s="2" customFormat="1" ht="37.8" customHeight="1" spans="1:14">
      <c r="A74" s="11">
        <v>69</v>
      </c>
      <c r="B74" s="11" t="s">
        <v>33</v>
      </c>
      <c r="C74" s="11" t="s">
        <v>34</v>
      </c>
      <c r="D74" s="11" t="s">
        <v>1373</v>
      </c>
      <c r="E74" s="11" t="s">
        <v>1374</v>
      </c>
      <c r="F74" s="10">
        <v>0.5</v>
      </c>
      <c r="G74" s="10">
        <v>1.5</v>
      </c>
      <c r="H74" s="25">
        <v>1</v>
      </c>
      <c r="I74" s="30">
        <v>17</v>
      </c>
      <c r="J74" s="30">
        <v>5</v>
      </c>
      <c r="K74" s="30">
        <f t="shared" si="2"/>
        <v>12</v>
      </c>
      <c r="L74" s="11" t="s">
        <v>1375</v>
      </c>
      <c r="M74" s="11" t="s">
        <v>1376</v>
      </c>
      <c r="N74" s="11"/>
    </row>
    <row r="75" s="2" customFormat="1" ht="41.4" customHeight="1" spans="1:14">
      <c r="A75" s="11">
        <v>70</v>
      </c>
      <c r="B75" s="11" t="s">
        <v>33</v>
      </c>
      <c r="C75" s="11" t="s">
        <v>34</v>
      </c>
      <c r="D75" s="11" t="s">
        <v>1377</v>
      </c>
      <c r="E75" s="11" t="s">
        <v>1378</v>
      </c>
      <c r="F75" s="10">
        <v>0</v>
      </c>
      <c r="G75" s="10">
        <v>0.5</v>
      </c>
      <c r="H75" s="25">
        <v>0.5</v>
      </c>
      <c r="I75" s="30">
        <v>9</v>
      </c>
      <c r="J75" s="30">
        <v>3</v>
      </c>
      <c r="K75" s="30">
        <f t="shared" si="2"/>
        <v>6</v>
      </c>
      <c r="L75" s="11" t="s">
        <v>1379</v>
      </c>
      <c r="M75" s="11" t="s">
        <v>1376</v>
      </c>
      <c r="N75" s="11"/>
    </row>
    <row r="76" s="2" customFormat="1" ht="41.4" customHeight="1" spans="1:14">
      <c r="A76" s="11">
        <v>71</v>
      </c>
      <c r="B76" s="11" t="s">
        <v>33</v>
      </c>
      <c r="C76" s="11" t="s">
        <v>34</v>
      </c>
      <c r="D76" s="11" t="s">
        <v>1380</v>
      </c>
      <c r="E76" s="11" t="s">
        <v>1381</v>
      </c>
      <c r="F76" s="10">
        <v>0</v>
      </c>
      <c r="G76" s="10">
        <v>0.8</v>
      </c>
      <c r="H76" s="25">
        <v>0.8</v>
      </c>
      <c r="I76" s="30">
        <v>18</v>
      </c>
      <c r="J76" s="30">
        <v>4</v>
      </c>
      <c r="K76" s="30">
        <f t="shared" si="2"/>
        <v>14</v>
      </c>
      <c r="L76" s="11" t="s">
        <v>1382</v>
      </c>
      <c r="M76" s="11" t="s">
        <v>1319</v>
      </c>
      <c r="N76" s="11"/>
    </row>
    <row r="77" s="2" customFormat="1" ht="41.4" customHeight="1" spans="1:14">
      <c r="A77" s="11">
        <v>72</v>
      </c>
      <c r="B77" s="11" t="s">
        <v>33</v>
      </c>
      <c r="C77" s="11" t="s">
        <v>34</v>
      </c>
      <c r="D77" s="11" t="s">
        <v>1383</v>
      </c>
      <c r="E77" s="11" t="s">
        <v>1384</v>
      </c>
      <c r="F77" s="10">
        <v>0.2</v>
      </c>
      <c r="G77" s="10">
        <v>1.1</v>
      </c>
      <c r="H77" s="25">
        <v>0.9</v>
      </c>
      <c r="I77" s="30">
        <v>28</v>
      </c>
      <c r="J77" s="30">
        <v>5</v>
      </c>
      <c r="K77" s="30">
        <f t="shared" si="2"/>
        <v>23</v>
      </c>
      <c r="L77" s="11" t="s">
        <v>1385</v>
      </c>
      <c r="M77" s="11" t="s">
        <v>1386</v>
      </c>
      <c r="N77" s="11"/>
    </row>
    <row r="78" s="2" customFormat="1" ht="41.4" customHeight="1" spans="1:14">
      <c r="A78" s="11">
        <v>73</v>
      </c>
      <c r="B78" s="11" t="s">
        <v>33</v>
      </c>
      <c r="C78" s="11" t="s">
        <v>34</v>
      </c>
      <c r="D78" s="11" t="s">
        <v>613</v>
      </c>
      <c r="E78" s="11" t="s">
        <v>1387</v>
      </c>
      <c r="F78" s="10">
        <v>0</v>
      </c>
      <c r="G78" s="10">
        <v>5.2</v>
      </c>
      <c r="H78" s="25">
        <v>2.6</v>
      </c>
      <c r="I78" s="30">
        <v>57</v>
      </c>
      <c r="J78" s="30">
        <v>13</v>
      </c>
      <c r="K78" s="30">
        <f t="shared" si="2"/>
        <v>44</v>
      </c>
      <c r="L78" s="11" t="s">
        <v>1388</v>
      </c>
      <c r="M78" s="11" t="s">
        <v>1386</v>
      </c>
      <c r="N78" s="11"/>
    </row>
    <row r="79" s="2" customFormat="1" ht="41.4" customHeight="1" spans="1:14">
      <c r="A79" s="11">
        <v>74</v>
      </c>
      <c r="B79" s="11" t="s">
        <v>33</v>
      </c>
      <c r="C79" s="11" t="s">
        <v>34</v>
      </c>
      <c r="D79" s="11" t="s">
        <v>1389</v>
      </c>
      <c r="E79" s="11" t="s">
        <v>1390</v>
      </c>
      <c r="F79" s="10">
        <v>0.5</v>
      </c>
      <c r="G79" s="10">
        <v>1.7</v>
      </c>
      <c r="H79" s="25">
        <v>1.2</v>
      </c>
      <c r="I79" s="30">
        <v>24</v>
      </c>
      <c r="J79" s="30">
        <v>6</v>
      </c>
      <c r="K79" s="30">
        <f t="shared" si="2"/>
        <v>18</v>
      </c>
      <c r="L79" s="11" t="s">
        <v>1391</v>
      </c>
      <c r="M79" s="11" t="s">
        <v>1319</v>
      </c>
      <c r="N79" s="11"/>
    </row>
    <row r="80" s="2" customFormat="1" ht="41.4" customHeight="1" spans="1:14">
      <c r="A80" s="11">
        <v>75</v>
      </c>
      <c r="B80" s="11" t="s">
        <v>33</v>
      </c>
      <c r="C80" s="11" t="s">
        <v>34</v>
      </c>
      <c r="D80" s="11" t="s">
        <v>1392</v>
      </c>
      <c r="E80" s="11" t="s">
        <v>1393</v>
      </c>
      <c r="F80" s="10">
        <v>0</v>
      </c>
      <c r="G80" s="10">
        <v>0.4</v>
      </c>
      <c r="H80" s="25">
        <v>0.4</v>
      </c>
      <c r="I80" s="30">
        <v>11</v>
      </c>
      <c r="J80" s="30">
        <v>2</v>
      </c>
      <c r="K80" s="30">
        <f t="shared" si="2"/>
        <v>9</v>
      </c>
      <c r="L80" s="11" t="s">
        <v>1394</v>
      </c>
      <c r="M80" s="11" t="s">
        <v>1319</v>
      </c>
      <c r="N80" s="11"/>
    </row>
    <row r="81" s="2" customFormat="1" ht="31.8" customHeight="1" spans="1:14">
      <c r="A81" s="11">
        <v>76</v>
      </c>
      <c r="B81" s="11" t="s">
        <v>33</v>
      </c>
      <c r="C81" s="11" t="s">
        <v>34</v>
      </c>
      <c r="D81" s="11" t="s">
        <v>621</v>
      </c>
      <c r="E81" s="11" t="s">
        <v>1395</v>
      </c>
      <c r="F81" s="10">
        <v>0</v>
      </c>
      <c r="G81" s="10">
        <v>1.6</v>
      </c>
      <c r="H81" s="25">
        <v>1.6</v>
      </c>
      <c r="I81" s="30">
        <v>32</v>
      </c>
      <c r="J81" s="30">
        <v>8</v>
      </c>
      <c r="K81" s="30">
        <f t="shared" si="2"/>
        <v>24</v>
      </c>
      <c r="L81" s="11" t="s">
        <v>1396</v>
      </c>
      <c r="M81" s="11" t="s">
        <v>1397</v>
      </c>
      <c r="N81" s="11"/>
    </row>
    <row r="82" s="2" customFormat="1" ht="37.8" customHeight="1" spans="1:14">
      <c r="A82" s="11">
        <v>77</v>
      </c>
      <c r="B82" s="11" t="s">
        <v>33</v>
      </c>
      <c r="C82" s="11" t="s">
        <v>34</v>
      </c>
      <c r="D82" s="11" t="s">
        <v>1398</v>
      </c>
      <c r="E82" s="11" t="s">
        <v>1399</v>
      </c>
      <c r="F82" s="10">
        <v>0.4</v>
      </c>
      <c r="G82" s="10">
        <v>1.6</v>
      </c>
      <c r="H82" s="25">
        <v>1.2</v>
      </c>
      <c r="I82" s="30">
        <v>29</v>
      </c>
      <c r="J82" s="30">
        <v>6</v>
      </c>
      <c r="K82" s="30">
        <f t="shared" si="2"/>
        <v>23</v>
      </c>
      <c r="L82" s="11" t="s">
        <v>1400</v>
      </c>
      <c r="M82" s="11" t="s">
        <v>1319</v>
      </c>
      <c r="N82" s="11"/>
    </row>
    <row r="83" s="2" customFormat="1" ht="37.8" customHeight="1" spans="1:14">
      <c r="A83" s="11">
        <v>78</v>
      </c>
      <c r="B83" s="11" t="s">
        <v>33</v>
      </c>
      <c r="C83" s="11" t="s">
        <v>34</v>
      </c>
      <c r="D83" s="11" t="s">
        <v>1401</v>
      </c>
      <c r="E83" s="11" t="s">
        <v>1402</v>
      </c>
      <c r="F83" s="10">
        <v>0.6</v>
      </c>
      <c r="G83" s="10">
        <v>1.8</v>
      </c>
      <c r="H83" s="25">
        <v>1.2</v>
      </c>
      <c r="I83" s="30">
        <v>26</v>
      </c>
      <c r="J83" s="30">
        <v>6</v>
      </c>
      <c r="K83" s="30">
        <f t="shared" si="2"/>
        <v>20</v>
      </c>
      <c r="L83" s="11" t="s">
        <v>1403</v>
      </c>
      <c r="M83" s="11" t="s">
        <v>1319</v>
      </c>
      <c r="N83" s="11"/>
    </row>
    <row r="84" s="2" customFormat="1" ht="37.8" customHeight="1" spans="1:14">
      <c r="A84" s="11">
        <v>79</v>
      </c>
      <c r="B84" s="11" t="s">
        <v>33</v>
      </c>
      <c r="C84" s="11" t="s">
        <v>34</v>
      </c>
      <c r="D84" s="11" t="s">
        <v>1404</v>
      </c>
      <c r="E84" s="11" t="s">
        <v>1405</v>
      </c>
      <c r="F84" s="10">
        <v>0.6</v>
      </c>
      <c r="G84" s="10">
        <v>1.6</v>
      </c>
      <c r="H84" s="25">
        <v>1</v>
      </c>
      <c r="I84" s="30">
        <v>28</v>
      </c>
      <c r="J84" s="30">
        <v>5</v>
      </c>
      <c r="K84" s="30">
        <f t="shared" si="2"/>
        <v>23</v>
      </c>
      <c r="L84" s="11" t="s">
        <v>1406</v>
      </c>
      <c r="M84" s="11" t="s">
        <v>1407</v>
      </c>
      <c r="N84" s="11"/>
    </row>
    <row r="85" s="2" customFormat="1" ht="37.8" customHeight="1" spans="1:14">
      <c r="A85" s="11">
        <v>80</v>
      </c>
      <c r="B85" s="11" t="s">
        <v>33</v>
      </c>
      <c r="C85" s="11" t="s">
        <v>34</v>
      </c>
      <c r="D85" s="11" t="s">
        <v>1408</v>
      </c>
      <c r="E85" s="11" t="s">
        <v>1409</v>
      </c>
      <c r="F85" s="10">
        <v>0.3</v>
      </c>
      <c r="G85" s="10">
        <v>0.8</v>
      </c>
      <c r="H85" s="25">
        <v>0.5</v>
      </c>
      <c r="I85" s="30">
        <v>12</v>
      </c>
      <c r="J85" s="30">
        <v>3</v>
      </c>
      <c r="K85" s="30">
        <f t="shared" si="2"/>
        <v>9</v>
      </c>
      <c r="L85" s="11" t="s">
        <v>1410</v>
      </c>
      <c r="M85" s="11" t="s">
        <v>1411</v>
      </c>
      <c r="N85" s="11"/>
    </row>
    <row r="86" s="2" customFormat="1" ht="37.8" customHeight="1" spans="1:14">
      <c r="A86" s="11">
        <v>81</v>
      </c>
      <c r="B86" s="11" t="s">
        <v>33</v>
      </c>
      <c r="C86" s="11" t="s">
        <v>34</v>
      </c>
      <c r="D86" s="11" t="s">
        <v>1412</v>
      </c>
      <c r="E86" s="11" t="s">
        <v>1413</v>
      </c>
      <c r="F86" s="10">
        <v>0</v>
      </c>
      <c r="G86" s="10">
        <v>2.9</v>
      </c>
      <c r="H86" s="25">
        <v>1.3</v>
      </c>
      <c r="I86" s="30">
        <v>36</v>
      </c>
      <c r="J86" s="30">
        <v>7</v>
      </c>
      <c r="K86" s="30">
        <f t="shared" si="2"/>
        <v>29</v>
      </c>
      <c r="L86" s="11" t="s">
        <v>1414</v>
      </c>
      <c r="M86" s="11" t="s">
        <v>1397</v>
      </c>
      <c r="N86" s="11"/>
    </row>
    <row r="87" s="2" customFormat="1" ht="37.8" customHeight="1" spans="1:14">
      <c r="A87" s="11">
        <v>82</v>
      </c>
      <c r="B87" s="11" t="s">
        <v>33</v>
      </c>
      <c r="C87" s="11" t="s">
        <v>34</v>
      </c>
      <c r="D87" s="11" t="s">
        <v>1415</v>
      </c>
      <c r="E87" s="11" t="s">
        <v>1416</v>
      </c>
      <c r="F87" s="10">
        <v>0.2</v>
      </c>
      <c r="G87" s="10">
        <v>0.6</v>
      </c>
      <c r="H87" s="25">
        <v>0.4</v>
      </c>
      <c r="I87" s="30">
        <v>14</v>
      </c>
      <c r="J87" s="30">
        <v>2</v>
      </c>
      <c r="K87" s="30">
        <f t="shared" si="2"/>
        <v>12</v>
      </c>
      <c r="L87" s="11" t="s">
        <v>1417</v>
      </c>
      <c r="M87" s="11" t="s">
        <v>1319</v>
      </c>
      <c r="N87" s="11"/>
    </row>
    <row r="88" s="2" customFormat="1" ht="37.8" customHeight="1" spans="1:14">
      <c r="A88" s="11">
        <v>83</v>
      </c>
      <c r="B88" s="11" t="s">
        <v>33</v>
      </c>
      <c r="C88" s="11" t="s">
        <v>34</v>
      </c>
      <c r="D88" s="11" t="s">
        <v>1418</v>
      </c>
      <c r="E88" s="11" t="s">
        <v>1419</v>
      </c>
      <c r="F88" s="10">
        <v>0</v>
      </c>
      <c r="G88" s="10">
        <v>1.2</v>
      </c>
      <c r="H88" s="25">
        <v>1.2</v>
      </c>
      <c r="I88" s="30">
        <v>13</v>
      </c>
      <c r="J88" s="30">
        <v>6</v>
      </c>
      <c r="K88" s="30">
        <f t="shared" si="2"/>
        <v>7</v>
      </c>
      <c r="L88" s="11" t="s">
        <v>1420</v>
      </c>
      <c r="M88" s="11" t="s">
        <v>1319</v>
      </c>
      <c r="N88" s="11"/>
    </row>
    <row r="89" s="2" customFormat="1" ht="46.2" customHeight="1" spans="1:14">
      <c r="A89" s="11">
        <v>84</v>
      </c>
      <c r="B89" s="11" t="s">
        <v>33</v>
      </c>
      <c r="C89" s="11" t="s">
        <v>34</v>
      </c>
      <c r="D89" s="11" t="s">
        <v>1421</v>
      </c>
      <c r="E89" s="11" t="s">
        <v>1422</v>
      </c>
      <c r="F89" s="10">
        <v>0</v>
      </c>
      <c r="G89" s="10">
        <v>1.9</v>
      </c>
      <c r="H89" s="25">
        <v>1.9</v>
      </c>
      <c r="I89" s="30">
        <v>27</v>
      </c>
      <c r="J89" s="30">
        <v>10</v>
      </c>
      <c r="K89" s="30">
        <f t="shared" si="2"/>
        <v>17</v>
      </c>
      <c r="L89" s="11" t="s">
        <v>1423</v>
      </c>
      <c r="M89" s="11" t="s">
        <v>1411</v>
      </c>
      <c r="N89" s="11"/>
    </row>
    <row r="90" s="2" customFormat="1" ht="46.2" customHeight="1" spans="1:14">
      <c r="A90" s="11">
        <v>85</v>
      </c>
      <c r="B90" s="11" t="s">
        <v>33</v>
      </c>
      <c r="C90" s="11" t="s">
        <v>34</v>
      </c>
      <c r="D90" s="11" t="s">
        <v>1424</v>
      </c>
      <c r="E90" s="11" t="s">
        <v>1425</v>
      </c>
      <c r="F90" s="10">
        <v>0</v>
      </c>
      <c r="G90" s="10">
        <v>0.7</v>
      </c>
      <c r="H90" s="25">
        <v>0.7</v>
      </c>
      <c r="I90" s="30">
        <v>11</v>
      </c>
      <c r="J90" s="30">
        <v>4</v>
      </c>
      <c r="K90" s="30">
        <f t="shared" si="2"/>
        <v>7</v>
      </c>
      <c r="L90" s="11" t="s">
        <v>1426</v>
      </c>
      <c r="M90" s="11" t="s">
        <v>1346</v>
      </c>
      <c r="N90" s="11"/>
    </row>
    <row r="91" s="2" customFormat="1" ht="46.2" customHeight="1" spans="1:14">
      <c r="A91" s="11">
        <v>86</v>
      </c>
      <c r="B91" s="11" t="s">
        <v>33</v>
      </c>
      <c r="C91" s="11" t="s">
        <v>34</v>
      </c>
      <c r="D91" s="11" t="s">
        <v>1427</v>
      </c>
      <c r="E91" s="11" t="s">
        <v>1428</v>
      </c>
      <c r="F91" s="10">
        <v>0.2</v>
      </c>
      <c r="G91" s="10">
        <v>1.3</v>
      </c>
      <c r="H91" s="25">
        <v>1.1</v>
      </c>
      <c r="I91" s="30">
        <v>18</v>
      </c>
      <c r="J91" s="30">
        <v>6</v>
      </c>
      <c r="K91" s="30">
        <f t="shared" si="2"/>
        <v>12</v>
      </c>
      <c r="L91" s="11" t="s">
        <v>1429</v>
      </c>
      <c r="M91" s="11" t="s">
        <v>1346</v>
      </c>
      <c r="N91" s="11"/>
    </row>
    <row r="92" s="2" customFormat="1" ht="46.2" customHeight="1" spans="1:14">
      <c r="A92" s="11">
        <v>87</v>
      </c>
      <c r="B92" s="11" t="s">
        <v>33</v>
      </c>
      <c r="C92" s="11" t="s">
        <v>34</v>
      </c>
      <c r="D92" s="11" t="s">
        <v>1430</v>
      </c>
      <c r="E92" s="11" t="s">
        <v>1431</v>
      </c>
      <c r="F92" s="10">
        <v>1.5</v>
      </c>
      <c r="G92" s="10">
        <v>2.7</v>
      </c>
      <c r="H92" s="25">
        <v>1.2</v>
      </c>
      <c r="I92" s="30">
        <v>20</v>
      </c>
      <c r="J92" s="30">
        <v>6</v>
      </c>
      <c r="K92" s="30">
        <f t="shared" si="2"/>
        <v>14</v>
      </c>
      <c r="L92" s="11" t="s">
        <v>1432</v>
      </c>
      <c r="M92" s="11" t="s">
        <v>1376</v>
      </c>
      <c r="N92" s="11"/>
    </row>
    <row r="93" s="2" customFormat="1" ht="46.2" customHeight="1" spans="1:14">
      <c r="A93" s="11">
        <v>88</v>
      </c>
      <c r="B93" s="11" t="s">
        <v>33</v>
      </c>
      <c r="C93" s="11" t="s">
        <v>34</v>
      </c>
      <c r="D93" s="11" t="s">
        <v>1433</v>
      </c>
      <c r="E93" s="11" t="s">
        <v>1434</v>
      </c>
      <c r="F93" s="10">
        <v>0.6</v>
      </c>
      <c r="G93" s="10">
        <v>1</v>
      </c>
      <c r="H93" s="25">
        <v>0.4</v>
      </c>
      <c r="I93" s="30">
        <v>7</v>
      </c>
      <c r="J93" s="30">
        <v>2</v>
      </c>
      <c r="K93" s="30">
        <f t="shared" ref="K93:K124" si="3">I93-J93</f>
        <v>5</v>
      </c>
      <c r="L93" s="11" t="s">
        <v>1435</v>
      </c>
      <c r="M93" s="11" t="s">
        <v>1376</v>
      </c>
      <c r="N93" s="11"/>
    </row>
    <row r="94" s="2" customFormat="1" ht="46.2" customHeight="1" spans="1:14">
      <c r="A94" s="11">
        <v>89</v>
      </c>
      <c r="B94" s="11" t="s">
        <v>33</v>
      </c>
      <c r="C94" s="11" t="s">
        <v>34</v>
      </c>
      <c r="D94" s="11" t="s">
        <v>1436</v>
      </c>
      <c r="E94" s="11" t="s">
        <v>1437</v>
      </c>
      <c r="F94" s="10">
        <v>0</v>
      </c>
      <c r="G94" s="10">
        <v>2.8</v>
      </c>
      <c r="H94" s="25">
        <v>1.1</v>
      </c>
      <c r="I94" s="30">
        <v>19</v>
      </c>
      <c r="J94" s="30">
        <v>6</v>
      </c>
      <c r="K94" s="30">
        <f t="shared" si="3"/>
        <v>13</v>
      </c>
      <c r="L94" s="11" t="s">
        <v>1438</v>
      </c>
      <c r="M94" s="11" t="s">
        <v>1376</v>
      </c>
      <c r="N94" s="11"/>
    </row>
    <row r="95" s="2" customFormat="1" ht="46.2" customHeight="1" spans="1:14">
      <c r="A95" s="11">
        <v>90</v>
      </c>
      <c r="B95" s="11" t="s">
        <v>33</v>
      </c>
      <c r="C95" s="11" t="s">
        <v>34</v>
      </c>
      <c r="D95" s="11" t="s">
        <v>1439</v>
      </c>
      <c r="E95" s="11" t="s">
        <v>1440</v>
      </c>
      <c r="F95" s="10">
        <v>0.4</v>
      </c>
      <c r="G95" s="10">
        <v>3.3</v>
      </c>
      <c r="H95" s="25">
        <v>2.9</v>
      </c>
      <c r="I95" s="30">
        <v>25</v>
      </c>
      <c r="J95" s="30">
        <v>15</v>
      </c>
      <c r="K95" s="30">
        <f t="shared" si="3"/>
        <v>10</v>
      </c>
      <c r="L95" s="11" t="s">
        <v>1441</v>
      </c>
      <c r="M95" s="11" t="s">
        <v>1323</v>
      </c>
      <c r="N95" s="11"/>
    </row>
    <row r="96" s="2" customFormat="1" ht="46.2" customHeight="1" spans="1:14">
      <c r="A96" s="11">
        <v>91</v>
      </c>
      <c r="B96" s="11" t="s">
        <v>33</v>
      </c>
      <c r="C96" s="11" t="s">
        <v>34</v>
      </c>
      <c r="D96" s="11" t="s">
        <v>1442</v>
      </c>
      <c r="E96" s="11" t="s">
        <v>1443</v>
      </c>
      <c r="F96" s="10">
        <v>0.8</v>
      </c>
      <c r="G96" s="10">
        <v>4.9</v>
      </c>
      <c r="H96" s="25">
        <v>2.2</v>
      </c>
      <c r="I96" s="30">
        <v>50</v>
      </c>
      <c r="J96" s="30">
        <v>11</v>
      </c>
      <c r="K96" s="30">
        <f t="shared" si="3"/>
        <v>39</v>
      </c>
      <c r="L96" s="11" t="s">
        <v>1444</v>
      </c>
      <c r="M96" s="11" t="s">
        <v>1350</v>
      </c>
      <c r="N96" s="11"/>
    </row>
    <row r="97" s="2" customFormat="1" ht="37.8" customHeight="1" spans="1:14">
      <c r="A97" s="11">
        <v>92</v>
      </c>
      <c r="B97" s="11" t="s">
        <v>33</v>
      </c>
      <c r="C97" s="11" t="s">
        <v>34</v>
      </c>
      <c r="D97" s="11" t="s">
        <v>1445</v>
      </c>
      <c r="E97" s="11" t="s">
        <v>1446</v>
      </c>
      <c r="F97" s="10">
        <v>0</v>
      </c>
      <c r="G97" s="10">
        <v>3.5</v>
      </c>
      <c r="H97" s="25">
        <v>1.9</v>
      </c>
      <c r="I97" s="30">
        <v>32</v>
      </c>
      <c r="J97" s="30">
        <v>10</v>
      </c>
      <c r="K97" s="30">
        <f t="shared" si="3"/>
        <v>22</v>
      </c>
      <c r="L97" s="11" t="s">
        <v>1447</v>
      </c>
      <c r="M97" s="11" t="s">
        <v>1339</v>
      </c>
      <c r="N97" s="11"/>
    </row>
    <row r="98" s="2" customFormat="1" ht="37.8" customHeight="1" spans="1:14">
      <c r="A98" s="11">
        <v>93</v>
      </c>
      <c r="B98" s="11" t="s">
        <v>33</v>
      </c>
      <c r="C98" s="11" t="s">
        <v>34</v>
      </c>
      <c r="D98" s="11" t="s">
        <v>1448</v>
      </c>
      <c r="E98" s="11" t="s">
        <v>1449</v>
      </c>
      <c r="F98" s="10">
        <v>0</v>
      </c>
      <c r="G98" s="10">
        <v>0.9</v>
      </c>
      <c r="H98" s="25">
        <v>0.9</v>
      </c>
      <c r="I98" s="30">
        <v>15</v>
      </c>
      <c r="J98" s="30">
        <v>5</v>
      </c>
      <c r="K98" s="30">
        <f t="shared" si="3"/>
        <v>10</v>
      </c>
      <c r="L98" s="11" t="s">
        <v>1450</v>
      </c>
      <c r="M98" s="11" t="s">
        <v>1451</v>
      </c>
      <c r="N98" s="11"/>
    </row>
    <row r="99" s="2" customFormat="1" ht="37.8" customHeight="1" spans="1:14">
      <c r="A99" s="11">
        <v>94</v>
      </c>
      <c r="B99" s="11" t="s">
        <v>33</v>
      </c>
      <c r="C99" s="11" t="s">
        <v>34</v>
      </c>
      <c r="D99" s="11" t="s">
        <v>1452</v>
      </c>
      <c r="E99" s="11" t="s">
        <v>1453</v>
      </c>
      <c r="F99" s="10">
        <v>0</v>
      </c>
      <c r="G99" s="10">
        <v>1.2</v>
      </c>
      <c r="H99" s="25">
        <v>1.2</v>
      </c>
      <c r="I99" s="30">
        <v>20</v>
      </c>
      <c r="J99" s="30">
        <v>6</v>
      </c>
      <c r="K99" s="30">
        <f t="shared" si="3"/>
        <v>14</v>
      </c>
      <c r="L99" s="11" t="s">
        <v>1454</v>
      </c>
      <c r="M99" s="11" t="s">
        <v>1339</v>
      </c>
      <c r="N99" s="11"/>
    </row>
    <row r="100" s="2" customFormat="1" ht="33" customHeight="1" spans="1:14">
      <c r="A100" s="11">
        <v>95</v>
      </c>
      <c r="B100" s="11" t="s">
        <v>33</v>
      </c>
      <c r="C100" s="11" t="s">
        <v>34</v>
      </c>
      <c r="D100" s="11" t="s">
        <v>1455</v>
      </c>
      <c r="E100" s="11" t="s">
        <v>1456</v>
      </c>
      <c r="F100" s="10">
        <v>0.2</v>
      </c>
      <c r="G100" s="10">
        <v>0.5</v>
      </c>
      <c r="H100" s="25">
        <v>0.3</v>
      </c>
      <c r="I100" s="30">
        <v>12</v>
      </c>
      <c r="J100" s="30">
        <v>2</v>
      </c>
      <c r="K100" s="30">
        <f t="shared" si="3"/>
        <v>10</v>
      </c>
      <c r="L100" s="11" t="s">
        <v>1457</v>
      </c>
      <c r="M100" s="11" t="s">
        <v>1386</v>
      </c>
      <c r="N100" s="11"/>
    </row>
    <row r="101" s="2" customFormat="1" ht="42" customHeight="1" spans="1:14">
      <c r="A101" s="11">
        <v>96</v>
      </c>
      <c r="B101" s="11" t="s">
        <v>33</v>
      </c>
      <c r="C101" s="11" t="s">
        <v>75</v>
      </c>
      <c r="D101" s="11" t="s">
        <v>1458</v>
      </c>
      <c r="E101" s="11" t="s">
        <v>1459</v>
      </c>
      <c r="F101" s="10">
        <v>0</v>
      </c>
      <c r="G101" s="10">
        <v>5</v>
      </c>
      <c r="H101" s="25">
        <v>3.9</v>
      </c>
      <c r="I101" s="30">
        <v>70</v>
      </c>
      <c r="J101" s="30">
        <v>20</v>
      </c>
      <c r="K101" s="30">
        <f t="shared" si="3"/>
        <v>50</v>
      </c>
      <c r="L101" s="11" t="s">
        <v>1460</v>
      </c>
      <c r="M101" s="11" t="s">
        <v>1461</v>
      </c>
      <c r="N101" s="11"/>
    </row>
    <row r="102" s="2" customFormat="1" ht="42" customHeight="1" spans="1:14">
      <c r="A102" s="11">
        <v>97</v>
      </c>
      <c r="B102" s="11" t="s">
        <v>33</v>
      </c>
      <c r="C102" s="11" t="s">
        <v>75</v>
      </c>
      <c r="D102" s="11" t="s">
        <v>1462</v>
      </c>
      <c r="E102" s="11" t="s">
        <v>1463</v>
      </c>
      <c r="F102" s="10">
        <v>0.7</v>
      </c>
      <c r="G102" s="10">
        <v>2.6</v>
      </c>
      <c r="H102" s="25">
        <v>1.9</v>
      </c>
      <c r="I102" s="30">
        <v>34</v>
      </c>
      <c r="J102" s="30">
        <v>10</v>
      </c>
      <c r="K102" s="30">
        <f t="shared" si="3"/>
        <v>24</v>
      </c>
      <c r="L102" s="11" t="s">
        <v>1464</v>
      </c>
      <c r="M102" s="11" t="s">
        <v>1461</v>
      </c>
      <c r="N102" s="11"/>
    </row>
    <row r="103" s="2" customFormat="1" ht="42" customHeight="1" spans="1:14">
      <c r="A103" s="11">
        <v>98</v>
      </c>
      <c r="B103" s="11" t="s">
        <v>33</v>
      </c>
      <c r="C103" s="11" t="s">
        <v>75</v>
      </c>
      <c r="D103" s="11" t="s">
        <v>1465</v>
      </c>
      <c r="E103" s="11" t="s">
        <v>1466</v>
      </c>
      <c r="F103" s="10">
        <v>0</v>
      </c>
      <c r="G103" s="10">
        <v>1.5</v>
      </c>
      <c r="H103" s="25">
        <v>1.5</v>
      </c>
      <c r="I103" s="30">
        <v>27</v>
      </c>
      <c r="J103" s="30">
        <v>8</v>
      </c>
      <c r="K103" s="30">
        <f t="shared" si="3"/>
        <v>19</v>
      </c>
      <c r="L103" s="11" t="s">
        <v>1467</v>
      </c>
      <c r="M103" s="11" t="s">
        <v>1461</v>
      </c>
      <c r="N103" s="11"/>
    </row>
    <row r="104" s="2" customFormat="1" ht="42" customHeight="1" spans="1:14">
      <c r="A104" s="11">
        <v>99</v>
      </c>
      <c r="B104" s="11" t="s">
        <v>33</v>
      </c>
      <c r="C104" s="11" t="s">
        <v>75</v>
      </c>
      <c r="D104" s="11" t="s">
        <v>1468</v>
      </c>
      <c r="E104" s="11" t="s">
        <v>1469</v>
      </c>
      <c r="F104" s="10">
        <v>1.5</v>
      </c>
      <c r="G104" s="10">
        <v>2.5</v>
      </c>
      <c r="H104" s="25">
        <v>1</v>
      </c>
      <c r="I104" s="30">
        <v>18</v>
      </c>
      <c r="J104" s="30">
        <v>5</v>
      </c>
      <c r="K104" s="30">
        <f t="shared" si="3"/>
        <v>13</v>
      </c>
      <c r="L104" s="11" t="s">
        <v>1470</v>
      </c>
      <c r="M104" s="11" t="s">
        <v>1461</v>
      </c>
      <c r="N104" s="11"/>
    </row>
    <row r="105" s="2" customFormat="1" ht="42" customHeight="1" spans="1:14">
      <c r="A105" s="11">
        <v>100</v>
      </c>
      <c r="B105" s="11" t="s">
        <v>33</v>
      </c>
      <c r="C105" s="11" t="s">
        <v>75</v>
      </c>
      <c r="D105" s="11" t="s">
        <v>656</v>
      </c>
      <c r="E105" s="11" t="s">
        <v>1471</v>
      </c>
      <c r="F105" s="10">
        <v>31.2</v>
      </c>
      <c r="G105" s="10">
        <v>44.7</v>
      </c>
      <c r="H105" s="25">
        <v>2.8</v>
      </c>
      <c r="I105" s="30">
        <v>50</v>
      </c>
      <c r="J105" s="30">
        <v>14</v>
      </c>
      <c r="K105" s="30">
        <f t="shared" si="3"/>
        <v>36</v>
      </c>
      <c r="L105" s="11" t="s">
        <v>1472</v>
      </c>
      <c r="M105" s="11" t="s">
        <v>1461</v>
      </c>
      <c r="N105" s="11"/>
    </row>
    <row r="106" s="2" customFormat="1" ht="42" customHeight="1" spans="1:14">
      <c r="A106" s="11">
        <v>101</v>
      </c>
      <c r="B106" s="11" t="s">
        <v>33</v>
      </c>
      <c r="C106" s="11" t="s">
        <v>75</v>
      </c>
      <c r="D106" s="11" t="s">
        <v>1473</v>
      </c>
      <c r="E106" s="11" t="s">
        <v>1474</v>
      </c>
      <c r="F106" s="10">
        <v>0</v>
      </c>
      <c r="G106" s="10">
        <v>3.2</v>
      </c>
      <c r="H106" s="25">
        <v>3</v>
      </c>
      <c r="I106" s="30">
        <v>54</v>
      </c>
      <c r="J106" s="30">
        <v>15</v>
      </c>
      <c r="K106" s="30">
        <f t="shared" si="3"/>
        <v>39</v>
      </c>
      <c r="L106" s="11" t="s">
        <v>1475</v>
      </c>
      <c r="M106" s="11" t="s">
        <v>1461</v>
      </c>
      <c r="N106" s="11"/>
    </row>
    <row r="107" s="2" customFormat="1" ht="42" customHeight="1" spans="1:14">
      <c r="A107" s="11">
        <v>102</v>
      </c>
      <c r="B107" s="11" t="s">
        <v>33</v>
      </c>
      <c r="C107" s="11" t="s">
        <v>75</v>
      </c>
      <c r="D107" s="11" t="s">
        <v>1476</v>
      </c>
      <c r="E107" s="11" t="s">
        <v>1477</v>
      </c>
      <c r="F107" s="10">
        <v>0</v>
      </c>
      <c r="G107" s="10">
        <v>3.8</v>
      </c>
      <c r="H107" s="25">
        <v>3.2</v>
      </c>
      <c r="I107" s="30">
        <v>58</v>
      </c>
      <c r="J107" s="30">
        <v>16</v>
      </c>
      <c r="K107" s="30">
        <f t="shared" si="3"/>
        <v>42</v>
      </c>
      <c r="L107" s="11" t="s">
        <v>1478</v>
      </c>
      <c r="M107" s="11" t="s">
        <v>1461</v>
      </c>
      <c r="N107" s="11"/>
    </row>
    <row r="108" s="2" customFormat="1" ht="42" customHeight="1" spans="1:14">
      <c r="A108" s="11">
        <v>103</v>
      </c>
      <c r="B108" s="11" t="s">
        <v>33</v>
      </c>
      <c r="C108" s="11" t="s">
        <v>75</v>
      </c>
      <c r="D108" s="11" t="s">
        <v>1479</v>
      </c>
      <c r="E108" s="11" t="s">
        <v>1480</v>
      </c>
      <c r="F108" s="10">
        <v>0</v>
      </c>
      <c r="G108" s="10">
        <v>2.8</v>
      </c>
      <c r="H108" s="25">
        <v>1.5</v>
      </c>
      <c r="I108" s="30">
        <v>27</v>
      </c>
      <c r="J108" s="30">
        <v>8</v>
      </c>
      <c r="K108" s="30">
        <f t="shared" si="3"/>
        <v>19</v>
      </c>
      <c r="L108" s="11" t="s">
        <v>1481</v>
      </c>
      <c r="M108" s="11" t="s">
        <v>1461</v>
      </c>
      <c r="N108" s="11"/>
    </row>
    <row r="109" s="2" customFormat="1" ht="42" customHeight="1" spans="1:14">
      <c r="A109" s="11">
        <v>104</v>
      </c>
      <c r="B109" s="11" t="s">
        <v>33</v>
      </c>
      <c r="C109" s="11" t="s">
        <v>75</v>
      </c>
      <c r="D109" s="11" t="s">
        <v>1482</v>
      </c>
      <c r="E109" s="11" t="s">
        <v>1483</v>
      </c>
      <c r="F109" s="10">
        <v>0</v>
      </c>
      <c r="G109" s="10">
        <v>5.2</v>
      </c>
      <c r="H109" s="25">
        <v>4</v>
      </c>
      <c r="I109" s="30">
        <v>72</v>
      </c>
      <c r="J109" s="30">
        <v>20</v>
      </c>
      <c r="K109" s="30">
        <f t="shared" si="3"/>
        <v>52</v>
      </c>
      <c r="L109" s="11" t="s">
        <v>1484</v>
      </c>
      <c r="M109" s="11" t="s">
        <v>1461</v>
      </c>
      <c r="N109" s="11"/>
    </row>
    <row r="110" s="2" customFormat="1" ht="42" customHeight="1" spans="1:14">
      <c r="A110" s="11">
        <v>105</v>
      </c>
      <c r="B110" s="11" t="s">
        <v>33</v>
      </c>
      <c r="C110" s="11" t="s">
        <v>75</v>
      </c>
      <c r="D110" s="11" t="s">
        <v>1485</v>
      </c>
      <c r="E110" s="11" t="s">
        <v>1486</v>
      </c>
      <c r="F110" s="10">
        <v>0.4</v>
      </c>
      <c r="G110" s="10">
        <v>1.6</v>
      </c>
      <c r="H110" s="25">
        <v>1.2</v>
      </c>
      <c r="I110" s="30">
        <v>22</v>
      </c>
      <c r="J110" s="30">
        <v>6</v>
      </c>
      <c r="K110" s="30">
        <f t="shared" si="3"/>
        <v>16</v>
      </c>
      <c r="L110" s="11" t="s">
        <v>1487</v>
      </c>
      <c r="M110" s="11" t="s">
        <v>1461</v>
      </c>
      <c r="N110" s="11"/>
    </row>
    <row r="111" s="2" customFormat="1" ht="42" customHeight="1" spans="1:14">
      <c r="A111" s="11">
        <v>106</v>
      </c>
      <c r="B111" s="11" t="s">
        <v>33</v>
      </c>
      <c r="C111" s="11" t="s">
        <v>75</v>
      </c>
      <c r="D111" s="11" t="s">
        <v>1488</v>
      </c>
      <c r="E111" s="11" t="s">
        <v>1489</v>
      </c>
      <c r="F111" s="10">
        <v>0</v>
      </c>
      <c r="G111" s="10">
        <v>1.8</v>
      </c>
      <c r="H111" s="25">
        <v>1.8</v>
      </c>
      <c r="I111" s="30">
        <v>32</v>
      </c>
      <c r="J111" s="30">
        <v>9</v>
      </c>
      <c r="K111" s="30">
        <f t="shared" si="3"/>
        <v>23</v>
      </c>
      <c r="L111" s="11" t="s">
        <v>1490</v>
      </c>
      <c r="M111" s="11" t="s">
        <v>1461</v>
      </c>
      <c r="N111" s="11"/>
    </row>
    <row r="112" s="2" customFormat="1" ht="42" customHeight="1" spans="1:14">
      <c r="A112" s="11">
        <v>107</v>
      </c>
      <c r="B112" s="11" t="s">
        <v>33</v>
      </c>
      <c r="C112" s="11" t="s">
        <v>75</v>
      </c>
      <c r="D112" s="11" t="s">
        <v>1491</v>
      </c>
      <c r="E112" s="11" t="s">
        <v>1492</v>
      </c>
      <c r="F112" s="10">
        <v>0</v>
      </c>
      <c r="G112" s="10">
        <v>1.6</v>
      </c>
      <c r="H112" s="25">
        <v>1.6</v>
      </c>
      <c r="I112" s="30">
        <v>29</v>
      </c>
      <c r="J112" s="30">
        <v>8</v>
      </c>
      <c r="K112" s="30">
        <f t="shared" si="3"/>
        <v>21</v>
      </c>
      <c r="L112" s="11" t="s">
        <v>1493</v>
      </c>
      <c r="M112" s="11" t="s">
        <v>1461</v>
      </c>
      <c r="N112" s="11"/>
    </row>
    <row r="113" s="2" customFormat="1" ht="42" customHeight="1" spans="1:14">
      <c r="A113" s="11">
        <v>108</v>
      </c>
      <c r="B113" s="11" t="s">
        <v>33</v>
      </c>
      <c r="C113" s="11" t="s">
        <v>75</v>
      </c>
      <c r="D113" s="11" t="s">
        <v>1494</v>
      </c>
      <c r="E113" s="11" t="s">
        <v>1495</v>
      </c>
      <c r="F113" s="10">
        <v>0</v>
      </c>
      <c r="G113" s="10">
        <v>2.5</v>
      </c>
      <c r="H113" s="25">
        <v>1.6</v>
      </c>
      <c r="I113" s="30">
        <v>29</v>
      </c>
      <c r="J113" s="30">
        <v>8</v>
      </c>
      <c r="K113" s="30">
        <f t="shared" si="3"/>
        <v>21</v>
      </c>
      <c r="L113" s="11" t="s">
        <v>1496</v>
      </c>
      <c r="M113" s="11" t="s">
        <v>1461</v>
      </c>
      <c r="N113" s="11"/>
    </row>
    <row r="114" s="2" customFormat="1" ht="42" customHeight="1" spans="1:14">
      <c r="A114" s="11">
        <v>109</v>
      </c>
      <c r="B114" s="11" t="s">
        <v>33</v>
      </c>
      <c r="C114" s="11" t="s">
        <v>75</v>
      </c>
      <c r="D114" s="11" t="s">
        <v>1497</v>
      </c>
      <c r="E114" s="11" t="s">
        <v>319</v>
      </c>
      <c r="F114" s="10">
        <v>0.2</v>
      </c>
      <c r="G114" s="10">
        <v>3.1</v>
      </c>
      <c r="H114" s="25">
        <v>2.7</v>
      </c>
      <c r="I114" s="30">
        <v>49</v>
      </c>
      <c r="J114" s="30">
        <v>14</v>
      </c>
      <c r="K114" s="30">
        <f t="shared" si="3"/>
        <v>35</v>
      </c>
      <c r="L114" s="11" t="s">
        <v>1498</v>
      </c>
      <c r="M114" s="11" t="s">
        <v>1461</v>
      </c>
      <c r="N114" s="11"/>
    </row>
    <row r="115" s="2" customFormat="1" ht="42" customHeight="1" spans="1:14">
      <c r="A115" s="11">
        <v>110</v>
      </c>
      <c r="B115" s="11" t="s">
        <v>33</v>
      </c>
      <c r="C115" s="11" t="s">
        <v>75</v>
      </c>
      <c r="D115" s="11" t="s">
        <v>1499</v>
      </c>
      <c r="E115" s="11" t="s">
        <v>1500</v>
      </c>
      <c r="F115" s="10">
        <v>0.2</v>
      </c>
      <c r="G115" s="10">
        <v>2.1</v>
      </c>
      <c r="H115" s="25">
        <v>1.6</v>
      </c>
      <c r="I115" s="30">
        <v>29</v>
      </c>
      <c r="J115" s="30">
        <v>8</v>
      </c>
      <c r="K115" s="30">
        <f t="shared" si="3"/>
        <v>21</v>
      </c>
      <c r="L115" s="11" t="s">
        <v>1501</v>
      </c>
      <c r="M115" s="11" t="s">
        <v>1461</v>
      </c>
      <c r="N115" s="11"/>
    </row>
    <row r="116" s="2" customFormat="1" ht="42" customHeight="1" spans="1:14">
      <c r="A116" s="11">
        <v>111</v>
      </c>
      <c r="B116" s="11" t="s">
        <v>33</v>
      </c>
      <c r="C116" s="11" t="s">
        <v>75</v>
      </c>
      <c r="D116" s="11" t="s">
        <v>1502</v>
      </c>
      <c r="E116" s="11" t="s">
        <v>1503</v>
      </c>
      <c r="F116" s="10">
        <v>0</v>
      </c>
      <c r="G116" s="10">
        <v>1.5</v>
      </c>
      <c r="H116" s="25">
        <v>1.3</v>
      </c>
      <c r="I116" s="30">
        <v>23</v>
      </c>
      <c r="J116" s="30">
        <v>7</v>
      </c>
      <c r="K116" s="30">
        <f t="shared" si="3"/>
        <v>16</v>
      </c>
      <c r="L116" s="11" t="s">
        <v>1504</v>
      </c>
      <c r="M116" s="11" t="s">
        <v>1461</v>
      </c>
      <c r="N116" s="11"/>
    </row>
    <row r="117" s="2" customFormat="1" ht="42" customHeight="1" spans="1:14">
      <c r="A117" s="11">
        <v>112</v>
      </c>
      <c r="B117" s="11" t="s">
        <v>33</v>
      </c>
      <c r="C117" s="11" t="s">
        <v>75</v>
      </c>
      <c r="D117" s="11" t="s">
        <v>1505</v>
      </c>
      <c r="E117" s="11" t="s">
        <v>1506</v>
      </c>
      <c r="F117" s="10">
        <v>0</v>
      </c>
      <c r="G117" s="10">
        <v>4</v>
      </c>
      <c r="H117" s="25">
        <v>2.6</v>
      </c>
      <c r="I117" s="30">
        <v>47</v>
      </c>
      <c r="J117" s="30">
        <v>13</v>
      </c>
      <c r="K117" s="30">
        <f t="shared" si="3"/>
        <v>34</v>
      </c>
      <c r="L117" s="11" t="s">
        <v>1507</v>
      </c>
      <c r="M117" s="11" t="s">
        <v>1461</v>
      </c>
      <c r="N117" s="11"/>
    </row>
    <row r="118" s="2" customFormat="1" ht="42" customHeight="1" spans="1:14">
      <c r="A118" s="11">
        <v>113</v>
      </c>
      <c r="B118" s="11" t="s">
        <v>33</v>
      </c>
      <c r="C118" s="11" t="s">
        <v>75</v>
      </c>
      <c r="D118" s="11" t="s">
        <v>1508</v>
      </c>
      <c r="E118" s="11" t="s">
        <v>1509</v>
      </c>
      <c r="F118" s="10">
        <v>0</v>
      </c>
      <c r="G118" s="10">
        <v>1.6</v>
      </c>
      <c r="H118" s="25">
        <v>1.6</v>
      </c>
      <c r="I118" s="30">
        <v>29</v>
      </c>
      <c r="J118" s="30">
        <v>8</v>
      </c>
      <c r="K118" s="30">
        <f t="shared" si="3"/>
        <v>21</v>
      </c>
      <c r="L118" s="11" t="s">
        <v>1510</v>
      </c>
      <c r="M118" s="11" t="s">
        <v>1461</v>
      </c>
      <c r="N118" s="11"/>
    </row>
    <row r="119" s="2" customFormat="1" ht="42" customHeight="1" spans="1:14">
      <c r="A119" s="11">
        <v>114</v>
      </c>
      <c r="B119" s="11" t="s">
        <v>33</v>
      </c>
      <c r="C119" s="11" t="s">
        <v>75</v>
      </c>
      <c r="D119" s="11" t="s">
        <v>1511</v>
      </c>
      <c r="E119" s="11" t="s">
        <v>1512</v>
      </c>
      <c r="F119" s="10">
        <v>0</v>
      </c>
      <c r="G119" s="10">
        <v>1.4</v>
      </c>
      <c r="H119" s="25">
        <v>1.4</v>
      </c>
      <c r="I119" s="30">
        <v>25</v>
      </c>
      <c r="J119" s="30">
        <v>7</v>
      </c>
      <c r="K119" s="30">
        <f t="shared" si="3"/>
        <v>18</v>
      </c>
      <c r="L119" s="11" t="s">
        <v>1513</v>
      </c>
      <c r="M119" s="11" t="s">
        <v>1461</v>
      </c>
      <c r="N119" s="11"/>
    </row>
    <row r="120" s="2" customFormat="1" ht="42" customHeight="1" spans="1:14">
      <c r="A120" s="11">
        <v>115</v>
      </c>
      <c r="B120" s="11" t="s">
        <v>33</v>
      </c>
      <c r="C120" s="11" t="s">
        <v>75</v>
      </c>
      <c r="D120" s="11" t="s">
        <v>1514</v>
      </c>
      <c r="E120" s="11" t="s">
        <v>1515</v>
      </c>
      <c r="F120" s="10">
        <v>0.7</v>
      </c>
      <c r="G120" s="10">
        <v>2.5</v>
      </c>
      <c r="H120" s="25">
        <v>1.8</v>
      </c>
      <c r="I120" s="30">
        <v>32</v>
      </c>
      <c r="J120" s="30">
        <v>9</v>
      </c>
      <c r="K120" s="30">
        <f t="shared" si="3"/>
        <v>23</v>
      </c>
      <c r="L120" s="11" t="s">
        <v>1516</v>
      </c>
      <c r="M120" s="11" t="s">
        <v>1461</v>
      </c>
      <c r="N120" s="11"/>
    </row>
    <row r="121" s="2" customFormat="1" ht="42" customHeight="1" spans="1:14">
      <c r="A121" s="11">
        <v>116</v>
      </c>
      <c r="B121" s="11" t="s">
        <v>33</v>
      </c>
      <c r="C121" s="11" t="s">
        <v>75</v>
      </c>
      <c r="D121" s="11" t="s">
        <v>1517</v>
      </c>
      <c r="E121" s="11" t="s">
        <v>1518</v>
      </c>
      <c r="F121" s="10">
        <v>0</v>
      </c>
      <c r="G121" s="10">
        <v>1.7</v>
      </c>
      <c r="H121" s="25">
        <v>1.7</v>
      </c>
      <c r="I121" s="30">
        <v>31</v>
      </c>
      <c r="J121" s="30">
        <v>9</v>
      </c>
      <c r="K121" s="30">
        <f t="shared" si="3"/>
        <v>22</v>
      </c>
      <c r="L121" s="11" t="s">
        <v>1519</v>
      </c>
      <c r="M121" s="11" t="s">
        <v>1461</v>
      </c>
      <c r="N121" s="11"/>
    </row>
    <row r="122" s="2" customFormat="1" ht="42" customHeight="1" spans="1:14">
      <c r="A122" s="11">
        <v>117</v>
      </c>
      <c r="B122" s="11" t="s">
        <v>33</v>
      </c>
      <c r="C122" s="11" t="s">
        <v>75</v>
      </c>
      <c r="D122" s="11" t="s">
        <v>1520</v>
      </c>
      <c r="E122" s="11" t="s">
        <v>1521</v>
      </c>
      <c r="F122" s="10">
        <v>0</v>
      </c>
      <c r="G122" s="10">
        <v>1.8</v>
      </c>
      <c r="H122" s="25">
        <v>1.8</v>
      </c>
      <c r="I122" s="30">
        <v>32</v>
      </c>
      <c r="J122" s="30">
        <v>9</v>
      </c>
      <c r="K122" s="30">
        <f t="shared" si="3"/>
        <v>23</v>
      </c>
      <c r="L122" s="11" t="s">
        <v>1522</v>
      </c>
      <c r="M122" s="11" t="s">
        <v>1461</v>
      </c>
      <c r="N122" s="11"/>
    </row>
    <row r="123" s="2" customFormat="1" ht="42" customHeight="1" spans="1:14">
      <c r="A123" s="11">
        <v>118</v>
      </c>
      <c r="B123" s="11" t="s">
        <v>33</v>
      </c>
      <c r="C123" s="11" t="s">
        <v>75</v>
      </c>
      <c r="D123" s="11" t="s">
        <v>1523</v>
      </c>
      <c r="E123" s="11" t="s">
        <v>1524</v>
      </c>
      <c r="F123" s="10">
        <v>2</v>
      </c>
      <c r="G123" s="10">
        <v>3.5</v>
      </c>
      <c r="H123" s="25">
        <v>1.5</v>
      </c>
      <c r="I123" s="30">
        <v>27</v>
      </c>
      <c r="J123" s="30">
        <v>8</v>
      </c>
      <c r="K123" s="30">
        <f t="shared" si="3"/>
        <v>19</v>
      </c>
      <c r="L123" s="11" t="s">
        <v>1525</v>
      </c>
      <c r="M123" s="11" t="s">
        <v>1461</v>
      </c>
      <c r="N123" s="11"/>
    </row>
    <row r="124" s="2" customFormat="1" ht="42" customHeight="1" spans="1:14">
      <c r="A124" s="11">
        <v>119</v>
      </c>
      <c r="B124" s="11" t="s">
        <v>33</v>
      </c>
      <c r="C124" s="11" t="s">
        <v>75</v>
      </c>
      <c r="D124" s="11" t="s">
        <v>1526</v>
      </c>
      <c r="E124" s="11" t="s">
        <v>1527</v>
      </c>
      <c r="F124" s="10">
        <v>0</v>
      </c>
      <c r="G124" s="10">
        <v>1.7</v>
      </c>
      <c r="H124" s="25">
        <v>1.7</v>
      </c>
      <c r="I124" s="30">
        <v>31</v>
      </c>
      <c r="J124" s="30">
        <v>9</v>
      </c>
      <c r="K124" s="30">
        <f t="shared" si="3"/>
        <v>22</v>
      </c>
      <c r="L124" s="11" t="s">
        <v>1528</v>
      </c>
      <c r="M124" s="11" t="s">
        <v>1461</v>
      </c>
      <c r="N124" s="11"/>
    </row>
    <row r="125" s="2" customFormat="1" ht="42" customHeight="1" spans="1:14">
      <c r="A125" s="11">
        <v>120</v>
      </c>
      <c r="B125" s="11" t="s">
        <v>33</v>
      </c>
      <c r="C125" s="11" t="s">
        <v>75</v>
      </c>
      <c r="D125" s="11" t="s">
        <v>1529</v>
      </c>
      <c r="E125" s="11" t="s">
        <v>1530</v>
      </c>
      <c r="F125" s="10">
        <v>0.1</v>
      </c>
      <c r="G125" s="10">
        <v>1.4</v>
      </c>
      <c r="H125" s="25">
        <v>1.3</v>
      </c>
      <c r="I125" s="30">
        <v>23</v>
      </c>
      <c r="J125" s="30">
        <v>7</v>
      </c>
      <c r="K125" s="30">
        <f t="shared" ref="K125:K150" si="4">I125-J125</f>
        <v>16</v>
      </c>
      <c r="L125" s="11" t="s">
        <v>1531</v>
      </c>
      <c r="M125" s="11" t="s">
        <v>1461</v>
      </c>
      <c r="N125" s="11"/>
    </row>
    <row r="126" s="2" customFormat="1" ht="42" customHeight="1" spans="1:14">
      <c r="A126" s="11">
        <v>121</v>
      </c>
      <c r="B126" s="11" t="s">
        <v>33</v>
      </c>
      <c r="C126" s="11" t="s">
        <v>75</v>
      </c>
      <c r="D126" s="11" t="s">
        <v>1532</v>
      </c>
      <c r="E126" s="11" t="s">
        <v>1533</v>
      </c>
      <c r="F126" s="10">
        <v>0.2</v>
      </c>
      <c r="G126" s="10">
        <v>4.4</v>
      </c>
      <c r="H126" s="25">
        <v>2.8</v>
      </c>
      <c r="I126" s="30">
        <v>50</v>
      </c>
      <c r="J126" s="30">
        <v>14</v>
      </c>
      <c r="K126" s="30">
        <f t="shared" si="4"/>
        <v>36</v>
      </c>
      <c r="L126" s="11" t="s">
        <v>1534</v>
      </c>
      <c r="M126" s="11" t="s">
        <v>1461</v>
      </c>
      <c r="N126" s="11"/>
    </row>
    <row r="127" s="2" customFormat="1" ht="42" customHeight="1" spans="1:14">
      <c r="A127" s="11">
        <v>122</v>
      </c>
      <c r="B127" s="11" t="s">
        <v>33</v>
      </c>
      <c r="C127" s="11" t="s">
        <v>75</v>
      </c>
      <c r="D127" s="11" t="s">
        <v>1535</v>
      </c>
      <c r="E127" s="11" t="s">
        <v>1536</v>
      </c>
      <c r="F127" s="10">
        <v>0.1</v>
      </c>
      <c r="G127" s="10">
        <v>3.4</v>
      </c>
      <c r="H127" s="25">
        <v>2.9</v>
      </c>
      <c r="I127" s="30">
        <v>52</v>
      </c>
      <c r="J127" s="30">
        <v>15</v>
      </c>
      <c r="K127" s="30">
        <f t="shared" si="4"/>
        <v>37</v>
      </c>
      <c r="L127" s="11" t="s">
        <v>1537</v>
      </c>
      <c r="M127" s="11" t="s">
        <v>1461</v>
      </c>
      <c r="N127" s="11"/>
    </row>
    <row r="128" s="2" customFormat="1" ht="42" customHeight="1" spans="1:14">
      <c r="A128" s="11">
        <v>123</v>
      </c>
      <c r="B128" s="11" t="s">
        <v>33</v>
      </c>
      <c r="C128" s="11" t="s">
        <v>75</v>
      </c>
      <c r="D128" s="11" t="s">
        <v>1538</v>
      </c>
      <c r="E128" s="11" t="s">
        <v>1539</v>
      </c>
      <c r="F128" s="10">
        <v>0.8</v>
      </c>
      <c r="G128" s="10">
        <v>2.6</v>
      </c>
      <c r="H128" s="25">
        <v>1.8</v>
      </c>
      <c r="I128" s="30">
        <v>32</v>
      </c>
      <c r="J128" s="30">
        <v>9</v>
      </c>
      <c r="K128" s="30">
        <f t="shared" si="4"/>
        <v>23</v>
      </c>
      <c r="L128" s="11" t="s">
        <v>1540</v>
      </c>
      <c r="M128" s="11" t="s">
        <v>1461</v>
      </c>
      <c r="N128" s="11"/>
    </row>
    <row r="129" s="2" customFormat="1" ht="42" customHeight="1" spans="1:14">
      <c r="A129" s="11">
        <v>124</v>
      </c>
      <c r="B129" s="11" t="s">
        <v>33</v>
      </c>
      <c r="C129" s="11" t="s">
        <v>75</v>
      </c>
      <c r="D129" s="11" t="s">
        <v>1541</v>
      </c>
      <c r="E129" s="11" t="s">
        <v>1542</v>
      </c>
      <c r="F129" s="10">
        <v>0</v>
      </c>
      <c r="G129" s="10">
        <v>1.7</v>
      </c>
      <c r="H129" s="25">
        <v>1.7</v>
      </c>
      <c r="I129" s="30">
        <v>31</v>
      </c>
      <c r="J129" s="30">
        <v>9</v>
      </c>
      <c r="K129" s="30">
        <f t="shared" si="4"/>
        <v>22</v>
      </c>
      <c r="L129" s="11" t="s">
        <v>1543</v>
      </c>
      <c r="M129" s="11" t="s">
        <v>1461</v>
      </c>
      <c r="N129" s="11"/>
    </row>
    <row r="130" s="2" customFormat="1" ht="42" customHeight="1" spans="1:14">
      <c r="A130" s="11">
        <v>125</v>
      </c>
      <c r="B130" s="11" t="s">
        <v>33</v>
      </c>
      <c r="C130" s="11" t="s">
        <v>75</v>
      </c>
      <c r="D130" s="11" t="s">
        <v>1544</v>
      </c>
      <c r="E130" s="11" t="s">
        <v>1545</v>
      </c>
      <c r="F130" s="10">
        <v>17.8</v>
      </c>
      <c r="G130" s="10">
        <v>19.1</v>
      </c>
      <c r="H130" s="25">
        <v>1.3</v>
      </c>
      <c r="I130" s="30">
        <v>23</v>
      </c>
      <c r="J130" s="30">
        <v>7</v>
      </c>
      <c r="K130" s="30">
        <f t="shared" si="4"/>
        <v>16</v>
      </c>
      <c r="L130" s="11" t="s">
        <v>1546</v>
      </c>
      <c r="M130" s="11" t="s">
        <v>1461</v>
      </c>
      <c r="N130" s="11"/>
    </row>
    <row r="131" s="2" customFormat="1" ht="42" customHeight="1" spans="1:14">
      <c r="A131" s="11">
        <v>126</v>
      </c>
      <c r="B131" s="11" t="s">
        <v>33</v>
      </c>
      <c r="C131" s="11" t="s">
        <v>75</v>
      </c>
      <c r="D131" s="11" t="s">
        <v>1547</v>
      </c>
      <c r="E131" s="11" t="s">
        <v>1548</v>
      </c>
      <c r="F131" s="10">
        <v>0.2</v>
      </c>
      <c r="G131" s="10">
        <v>1.4</v>
      </c>
      <c r="H131" s="25">
        <v>1.2</v>
      </c>
      <c r="I131" s="30">
        <v>22</v>
      </c>
      <c r="J131" s="30">
        <v>6</v>
      </c>
      <c r="K131" s="30">
        <f t="shared" si="4"/>
        <v>16</v>
      </c>
      <c r="L131" s="11" t="s">
        <v>1549</v>
      </c>
      <c r="M131" s="11" t="s">
        <v>1461</v>
      </c>
      <c r="N131" s="11"/>
    </row>
    <row r="132" s="2" customFormat="1" ht="42" customHeight="1" spans="1:14">
      <c r="A132" s="11">
        <v>127</v>
      </c>
      <c r="B132" s="11" t="s">
        <v>33</v>
      </c>
      <c r="C132" s="11" t="s">
        <v>75</v>
      </c>
      <c r="D132" s="11" t="s">
        <v>1550</v>
      </c>
      <c r="E132" s="11" t="s">
        <v>1551</v>
      </c>
      <c r="F132" s="10">
        <v>0.1</v>
      </c>
      <c r="G132" s="10">
        <v>3.4</v>
      </c>
      <c r="H132" s="25">
        <v>2</v>
      </c>
      <c r="I132" s="30">
        <v>36</v>
      </c>
      <c r="J132" s="30">
        <v>10</v>
      </c>
      <c r="K132" s="30">
        <f t="shared" si="4"/>
        <v>26</v>
      </c>
      <c r="L132" s="11" t="s">
        <v>1552</v>
      </c>
      <c r="M132" s="11" t="s">
        <v>1461</v>
      </c>
      <c r="N132" s="11"/>
    </row>
    <row r="133" s="2" customFormat="1" ht="39.6" customHeight="1" spans="1:14">
      <c r="A133" s="11">
        <v>128</v>
      </c>
      <c r="B133" s="11" t="s">
        <v>33</v>
      </c>
      <c r="C133" s="11" t="s">
        <v>75</v>
      </c>
      <c r="D133" s="11" t="s">
        <v>1553</v>
      </c>
      <c r="E133" s="11" t="s">
        <v>1554</v>
      </c>
      <c r="F133" s="10">
        <v>0.1</v>
      </c>
      <c r="G133" s="10">
        <v>3.5</v>
      </c>
      <c r="H133" s="25">
        <v>1.9</v>
      </c>
      <c r="I133" s="30">
        <v>34</v>
      </c>
      <c r="J133" s="30">
        <v>10</v>
      </c>
      <c r="K133" s="30">
        <f t="shared" si="4"/>
        <v>24</v>
      </c>
      <c r="L133" s="11" t="s">
        <v>1555</v>
      </c>
      <c r="M133" s="11" t="s">
        <v>1461</v>
      </c>
      <c r="N133" s="11"/>
    </row>
    <row r="134" s="2" customFormat="1" ht="39.6" customHeight="1" spans="1:14">
      <c r="A134" s="11">
        <v>129</v>
      </c>
      <c r="B134" s="11" t="s">
        <v>33</v>
      </c>
      <c r="C134" s="11" t="s">
        <v>75</v>
      </c>
      <c r="D134" s="11" t="s">
        <v>1556</v>
      </c>
      <c r="E134" s="11" t="s">
        <v>1557</v>
      </c>
      <c r="F134" s="10">
        <v>0</v>
      </c>
      <c r="G134" s="10">
        <v>0.9</v>
      </c>
      <c r="H134" s="25">
        <v>0.9</v>
      </c>
      <c r="I134" s="30">
        <v>16</v>
      </c>
      <c r="J134" s="30">
        <v>5</v>
      </c>
      <c r="K134" s="30">
        <f t="shared" si="4"/>
        <v>11</v>
      </c>
      <c r="L134" s="11" t="s">
        <v>1558</v>
      </c>
      <c r="M134" s="11" t="s">
        <v>1461</v>
      </c>
      <c r="N134" s="11"/>
    </row>
    <row r="135" s="2" customFormat="1" ht="39.6" customHeight="1" spans="1:14">
      <c r="A135" s="11">
        <v>130</v>
      </c>
      <c r="B135" s="11" t="s">
        <v>33</v>
      </c>
      <c r="C135" s="11" t="s">
        <v>75</v>
      </c>
      <c r="D135" s="11" t="s">
        <v>1559</v>
      </c>
      <c r="E135" s="11" t="s">
        <v>1560</v>
      </c>
      <c r="F135" s="10">
        <v>0</v>
      </c>
      <c r="G135" s="10">
        <v>2.2</v>
      </c>
      <c r="H135" s="25">
        <v>2.1</v>
      </c>
      <c r="I135" s="30">
        <v>38</v>
      </c>
      <c r="J135" s="30">
        <v>11</v>
      </c>
      <c r="K135" s="30">
        <f t="shared" si="4"/>
        <v>27</v>
      </c>
      <c r="L135" s="11" t="s">
        <v>1561</v>
      </c>
      <c r="M135" s="11" t="s">
        <v>1461</v>
      </c>
      <c r="N135" s="11"/>
    </row>
    <row r="136" s="2" customFormat="1" ht="39.6" customHeight="1" spans="1:14">
      <c r="A136" s="11">
        <v>131</v>
      </c>
      <c r="B136" s="11" t="s">
        <v>33</v>
      </c>
      <c r="C136" s="11" t="s">
        <v>75</v>
      </c>
      <c r="D136" s="11" t="s">
        <v>1562</v>
      </c>
      <c r="E136" s="11" t="s">
        <v>1563</v>
      </c>
      <c r="F136" s="10">
        <v>1.1</v>
      </c>
      <c r="G136" s="10">
        <v>4.2</v>
      </c>
      <c r="H136" s="25">
        <v>2.8</v>
      </c>
      <c r="I136" s="30">
        <v>50</v>
      </c>
      <c r="J136" s="30">
        <v>14</v>
      </c>
      <c r="K136" s="30">
        <f t="shared" si="4"/>
        <v>36</v>
      </c>
      <c r="L136" s="11" t="s">
        <v>1564</v>
      </c>
      <c r="M136" s="11" t="s">
        <v>1461</v>
      </c>
      <c r="N136" s="11"/>
    </row>
    <row r="137" s="2" customFormat="1" ht="39.6" customHeight="1" spans="1:14">
      <c r="A137" s="11">
        <v>132</v>
      </c>
      <c r="B137" s="11" t="s">
        <v>33</v>
      </c>
      <c r="C137" s="11" t="s">
        <v>75</v>
      </c>
      <c r="D137" s="11" t="s">
        <v>1565</v>
      </c>
      <c r="E137" s="11" t="s">
        <v>1566</v>
      </c>
      <c r="F137" s="10">
        <v>1</v>
      </c>
      <c r="G137" s="10">
        <v>3.8</v>
      </c>
      <c r="H137" s="25">
        <v>2.1</v>
      </c>
      <c r="I137" s="30">
        <v>38</v>
      </c>
      <c r="J137" s="30">
        <v>11</v>
      </c>
      <c r="K137" s="30">
        <f t="shared" si="4"/>
        <v>27</v>
      </c>
      <c r="L137" s="11" t="s">
        <v>1567</v>
      </c>
      <c r="M137" s="11" t="s">
        <v>1461</v>
      </c>
      <c r="N137" s="11"/>
    </row>
    <row r="138" s="2" customFormat="1" ht="39.6" customHeight="1" spans="1:14">
      <c r="A138" s="11">
        <v>133</v>
      </c>
      <c r="B138" s="11" t="s">
        <v>33</v>
      </c>
      <c r="C138" s="11" t="s">
        <v>75</v>
      </c>
      <c r="D138" s="11" t="s">
        <v>1568</v>
      </c>
      <c r="E138" s="11" t="s">
        <v>1569</v>
      </c>
      <c r="F138" s="10">
        <v>0.2</v>
      </c>
      <c r="G138" s="10">
        <v>2.2</v>
      </c>
      <c r="H138" s="25">
        <v>1.2</v>
      </c>
      <c r="I138" s="30">
        <v>22</v>
      </c>
      <c r="J138" s="30">
        <v>6</v>
      </c>
      <c r="K138" s="30">
        <f t="shared" si="4"/>
        <v>16</v>
      </c>
      <c r="L138" s="11" t="s">
        <v>1570</v>
      </c>
      <c r="M138" s="11" t="s">
        <v>1461</v>
      </c>
      <c r="N138" s="11"/>
    </row>
    <row r="139" s="2" customFormat="1" ht="39.6" customHeight="1" spans="1:14">
      <c r="A139" s="11">
        <v>134</v>
      </c>
      <c r="B139" s="11" t="s">
        <v>33</v>
      </c>
      <c r="C139" s="11" t="s">
        <v>75</v>
      </c>
      <c r="D139" s="11" t="s">
        <v>1571</v>
      </c>
      <c r="E139" s="11" t="s">
        <v>1572</v>
      </c>
      <c r="F139" s="10">
        <v>0.3</v>
      </c>
      <c r="G139" s="10">
        <v>2.7</v>
      </c>
      <c r="H139" s="25">
        <v>1.1</v>
      </c>
      <c r="I139" s="30">
        <v>20</v>
      </c>
      <c r="J139" s="30">
        <v>6</v>
      </c>
      <c r="K139" s="30">
        <f t="shared" si="4"/>
        <v>14</v>
      </c>
      <c r="L139" s="11" t="s">
        <v>1573</v>
      </c>
      <c r="M139" s="11" t="s">
        <v>1461</v>
      </c>
      <c r="N139" s="11"/>
    </row>
    <row r="140" s="2" customFormat="1" ht="39.6" customHeight="1" spans="1:14">
      <c r="A140" s="11">
        <v>135</v>
      </c>
      <c r="B140" s="11" t="s">
        <v>33</v>
      </c>
      <c r="C140" s="11" t="s">
        <v>75</v>
      </c>
      <c r="D140" s="11" t="s">
        <v>1574</v>
      </c>
      <c r="E140" s="11" t="s">
        <v>1575</v>
      </c>
      <c r="F140" s="10">
        <v>0.1</v>
      </c>
      <c r="G140" s="10">
        <v>1.5</v>
      </c>
      <c r="H140" s="25">
        <v>1.4</v>
      </c>
      <c r="I140" s="30">
        <v>25</v>
      </c>
      <c r="J140" s="30">
        <v>7</v>
      </c>
      <c r="K140" s="30">
        <f t="shared" si="4"/>
        <v>18</v>
      </c>
      <c r="L140" s="11" t="s">
        <v>1576</v>
      </c>
      <c r="M140" s="11" t="s">
        <v>1461</v>
      </c>
      <c r="N140" s="11"/>
    </row>
    <row r="141" s="2" customFormat="1" ht="41.4" customHeight="1" spans="1:14">
      <c r="A141" s="11">
        <v>136</v>
      </c>
      <c r="B141" s="11" t="s">
        <v>33</v>
      </c>
      <c r="C141" s="11" t="s">
        <v>75</v>
      </c>
      <c r="D141" s="11" t="s">
        <v>1577</v>
      </c>
      <c r="E141" s="11" t="s">
        <v>1578</v>
      </c>
      <c r="F141" s="10">
        <v>0.1</v>
      </c>
      <c r="G141" s="10">
        <v>1.8</v>
      </c>
      <c r="H141" s="25">
        <v>1.7</v>
      </c>
      <c r="I141" s="30">
        <v>31</v>
      </c>
      <c r="J141" s="30">
        <v>9</v>
      </c>
      <c r="K141" s="30">
        <f t="shared" si="4"/>
        <v>22</v>
      </c>
      <c r="L141" s="11" t="s">
        <v>1579</v>
      </c>
      <c r="M141" s="11" t="s">
        <v>1461</v>
      </c>
      <c r="N141" s="11"/>
    </row>
    <row r="142" s="2" customFormat="1" ht="41.4" customHeight="1" spans="1:14">
      <c r="A142" s="11">
        <v>137</v>
      </c>
      <c r="B142" s="11" t="s">
        <v>33</v>
      </c>
      <c r="C142" s="11" t="s">
        <v>75</v>
      </c>
      <c r="D142" s="11" t="s">
        <v>1580</v>
      </c>
      <c r="E142" s="11" t="s">
        <v>1581</v>
      </c>
      <c r="F142" s="10">
        <v>1.3</v>
      </c>
      <c r="G142" s="10">
        <v>6.9</v>
      </c>
      <c r="H142" s="25">
        <v>4.6</v>
      </c>
      <c r="I142" s="30">
        <v>83</v>
      </c>
      <c r="J142" s="30">
        <v>23</v>
      </c>
      <c r="K142" s="30">
        <f t="shared" si="4"/>
        <v>60</v>
      </c>
      <c r="L142" s="11" t="s">
        <v>1582</v>
      </c>
      <c r="M142" s="11" t="s">
        <v>1461</v>
      </c>
      <c r="N142" s="11"/>
    </row>
    <row r="143" s="2" customFormat="1" ht="41.4" customHeight="1" spans="1:14">
      <c r="A143" s="11">
        <v>138</v>
      </c>
      <c r="B143" s="11" t="s">
        <v>33</v>
      </c>
      <c r="C143" s="11" t="s">
        <v>75</v>
      </c>
      <c r="D143" s="11" t="s">
        <v>1583</v>
      </c>
      <c r="E143" s="11" t="s">
        <v>1584</v>
      </c>
      <c r="F143" s="10">
        <v>0</v>
      </c>
      <c r="G143" s="10">
        <v>3.6</v>
      </c>
      <c r="H143" s="25">
        <v>0.8</v>
      </c>
      <c r="I143" s="30">
        <v>14</v>
      </c>
      <c r="J143" s="30">
        <v>4</v>
      </c>
      <c r="K143" s="30">
        <f t="shared" si="4"/>
        <v>10</v>
      </c>
      <c r="L143" s="11" t="s">
        <v>1585</v>
      </c>
      <c r="M143" s="11" t="s">
        <v>1461</v>
      </c>
      <c r="N143" s="11"/>
    </row>
    <row r="144" s="2" customFormat="1" ht="41.4" customHeight="1" spans="1:14">
      <c r="A144" s="11">
        <v>139</v>
      </c>
      <c r="B144" s="11" t="s">
        <v>33</v>
      </c>
      <c r="C144" s="11" t="s">
        <v>75</v>
      </c>
      <c r="D144" s="11" t="s">
        <v>1586</v>
      </c>
      <c r="E144" s="11" t="s">
        <v>1587</v>
      </c>
      <c r="F144" s="10">
        <v>0</v>
      </c>
      <c r="G144" s="10">
        <v>5.4</v>
      </c>
      <c r="H144" s="25">
        <v>3.4</v>
      </c>
      <c r="I144" s="30">
        <v>61</v>
      </c>
      <c r="J144" s="30">
        <v>17</v>
      </c>
      <c r="K144" s="30">
        <f t="shared" si="4"/>
        <v>44</v>
      </c>
      <c r="L144" s="11" t="s">
        <v>1588</v>
      </c>
      <c r="M144" s="11" t="s">
        <v>1461</v>
      </c>
      <c r="N144" s="11"/>
    </row>
    <row r="145" s="2" customFormat="1" ht="30" customHeight="1" spans="1:14">
      <c r="A145" s="11">
        <v>140</v>
      </c>
      <c r="B145" s="11" t="s">
        <v>33</v>
      </c>
      <c r="C145" s="11" t="s">
        <v>83</v>
      </c>
      <c r="D145" s="11" t="s">
        <v>1589</v>
      </c>
      <c r="E145" s="11" t="s">
        <v>1590</v>
      </c>
      <c r="F145" s="10">
        <v>1.24</v>
      </c>
      <c r="G145" s="10">
        <v>1.34</v>
      </c>
      <c r="H145" s="25">
        <v>0.1</v>
      </c>
      <c r="I145" s="30">
        <v>2</v>
      </c>
      <c r="J145" s="30">
        <v>1</v>
      </c>
      <c r="K145" s="30">
        <f t="shared" si="4"/>
        <v>1</v>
      </c>
      <c r="L145" s="11" t="s">
        <v>1591</v>
      </c>
      <c r="M145" s="11" t="s">
        <v>1592</v>
      </c>
      <c r="N145" s="11"/>
    </row>
    <row r="146" s="2" customFormat="1" ht="37.8" customHeight="1" spans="1:14">
      <c r="A146" s="11">
        <v>141</v>
      </c>
      <c r="B146" s="11" t="s">
        <v>33</v>
      </c>
      <c r="C146" s="11" t="s">
        <v>83</v>
      </c>
      <c r="D146" s="11" t="s">
        <v>1593</v>
      </c>
      <c r="E146" s="11" t="s">
        <v>1594</v>
      </c>
      <c r="F146" s="10">
        <v>0</v>
      </c>
      <c r="G146" s="10">
        <v>11.5</v>
      </c>
      <c r="H146" s="25">
        <v>10.5</v>
      </c>
      <c r="I146" s="30">
        <v>137</v>
      </c>
      <c r="J146" s="30">
        <v>53</v>
      </c>
      <c r="K146" s="30">
        <f t="shared" si="4"/>
        <v>84</v>
      </c>
      <c r="L146" s="11" t="s">
        <v>1595</v>
      </c>
      <c r="M146" s="11" t="s">
        <v>1596</v>
      </c>
      <c r="N146" s="11"/>
    </row>
    <row r="147" s="2" customFormat="1" ht="31.8" customHeight="1" spans="1:14">
      <c r="A147" s="11">
        <v>142</v>
      </c>
      <c r="B147" s="11" t="s">
        <v>33</v>
      </c>
      <c r="C147" s="11" t="s">
        <v>83</v>
      </c>
      <c r="D147" s="11" t="s">
        <v>1597</v>
      </c>
      <c r="E147" s="11" t="s">
        <v>1598</v>
      </c>
      <c r="F147" s="10">
        <v>4</v>
      </c>
      <c r="G147" s="10">
        <v>8.8</v>
      </c>
      <c r="H147" s="25">
        <v>4.8</v>
      </c>
      <c r="I147" s="30">
        <v>63</v>
      </c>
      <c r="J147" s="30">
        <v>24</v>
      </c>
      <c r="K147" s="30">
        <f t="shared" si="4"/>
        <v>39</v>
      </c>
      <c r="L147" s="11" t="s">
        <v>1599</v>
      </c>
      <c r="M147" s="11" t="s">
        <v>1592</v>
      </c>
      <c r="N147" s="11"/>
    </row>
    <row r="148" s="2" customFormat="1" ht="31.8" customHeight="1" spans="1:14">
      <c r="A148" s="11">
        <v>143</v>
      </c>
      <c r="B148" s="11" t="s">
        <v>33</v>
      </c>
      <c r="C148" s="11" t="s">
        <v>83</v>
      </c>
      <c r="D148" s="11" t="s">
        <v>1600</v>
      </c>
      <c r="E148" s="11" t="s">
        <v>1601</v>
      </c>
      <c r="F148" s="10">
        <v>2.8</v>
      </c>
      <c r="G148" s="10">
        <v>3</v>
      </c>
      <c r="H148" s="25">
        <v>0.2</v>
      </c>
      <c r="I148" s="30">
        <v>3</v>
      </c>
      <c r="J148" s="30">
        <v>1</v>
      </c>
      <c r="K148" s="30">
        <f t="shared" si="4"/>
        <v>2</v>
      </c>
      <c r="L148" s="11" t="s">
        <v>1602</v>
      </c>
      <c r="M148" s="11" t="s">
        <v>1603</v>
      </c>
      <c r="N148" s="11"/>
    </row>
    <row r="149" s="2" customFormat="1" ht="29" customHeight="1" spans="1:14">
      <c r="A149" s="11">
        <v>144</v>
      </c>
      <c r="B149" s="11" t="s">
        <v>33</v>
      </c>
      <c r="C149" s="11" t="s">
        <v>83</v>
      </c>
      <c r="D149" s="11" t="s">
        <v>1604</v>
      </c>
      <c r="E149" s="11" t="s">
        <v>1605</v>
      </c>
      <c r="F149" s="10">
        <v>0</v>
      </c>
      <c r="G149" s="10">
        <v>4.6</v>
      </c>
      <c r="H149" s="25">
        <v>4.6</v>
      </c>
      <c r="I149" s="30">
        <v>84</v>
      </c>
      <c r="J149" s="30">
        <v>23</v>
      </c>
      <c r="K149" s="30">
        <f t="shared" si="4"/>
        <v>61</v>
      </c>
      <c r="L149" s="11" t="s">
        <v>1606</v>
      </c>
      <c r="M149" s="11" t="s">
        <v>1607</v>
      </c>
      <c r="N149" s="11"/>
    </row>
    <row r="150" s="2" customFormat="1" ht="29" customHeight="1" spans="1:14">
      <c r="A150" s="11">
        <v>145</v>
      </c>
      <c r="B150" s="11" t="s">
        <v>33</v>
      </c>
      <c r="C150" s="11" t="s">
        <v>83</v>
      </c>
      <c r="D150" s="11" t="s">
        <v>1608</v>
      </c>
      <c r="E150" s="11" t="s">
        <v>1609</v>
      </c>
      <c r="F150" s="10">
        <v>0</v>
      </c>
      <c r="G150" s="10">
        <v>2.6</v>
      </c>
      <c r="H150" s="25">
        <v>2.6</v>
      </c>
      <c r="I150" s="30">
        <v>34</v>
      </c>
      <c r="J150" s="30">
        <v>13</v>
      </c>
      <c r="K150" s="30">
        <f t="shared" si="4"/>
        <v>21</v>
      </c>
      <c r="L150" s="11" t="s">
        <v>1610</v>
      </c>
      <c r="M150" s="11" t="s">
        <v>1611</v>
      </c>
      <c r="N150" s="11"/>
    </row>
    <row r="151" s="2" customFormat="1" ht="29" customHeight="1" spans="1:14">
      <c r="A151" s="11">
        <v>146</v>
      </c>
      <c r="B151" s="11" t="s">
        <v>33</v>
      </c>
      <c r="C151" s="11" t="s">
        <v>83</v>
      </c>
      <c r="D151" s="11" t="s">
        <v>1612</v>
      </c>
      <c r="E151" s="11" t="s">
        <v>1613</v>
      </c>
      <c r="F151" s="10">
        <v>0</v>
      </c>
      <c r="G151" s="10">
        <v>8</v>
      </c>
      <c r="H151" s="25">
        <v>8</v>
      </c>
      <c r="I151" s="30">
        <v>105</v>
      </c>
      <c r="J151" s="30">
        <v>40</v>
      </c>
      <c r="K151" s="30">
        <v>65</v>
      </c>
      <c r="L151" s="11" t="s">
        <v>1614</v>
      </c>
      <c r="M151" s="11" t="s">
        <v>1615</v>
      </c>
      <c r="N151" s="11"/>
    </row>
    <row r="152" s="2" customFormat="1" ht="29" customHeight="1" spans="1:14">
      <c r="A152" s="11">
        <v>147</v>
      </c>
      <c r="B152" s="11" t="s">
        <v>33</v>
      </c>
      <c r="C152" s="11" t="s">
        <v>83</v>
      </c>
      <c r="D152" s="11" t="s">
        <v>1616</v>
      </c>
      <c r="E152" s="11" t="s">
        <v>1617</v>
      </c>
      <c r="F152" s="10">
        <v>2.9</v>
      </c>
      <c r="G152" s="10">
        <v>12.36</v>
      </c>
      <c r="H152" s="25">
        <v>0.3</v>
      </c>
      <c r="I152" s="30">
        <v>4</v>
      </c>
      <c r="J152" s="30">
        <v>2</v>
      </c>
      <c r="K152" s="30">
        <v>2</v>
      </c>
      <c r="L152" s="11" t="s">
        <v>1614</v>
      </c>
      <c r="M152" s="11" t="s">
        <v>1592</v>
      </c>
      <c r="N152" s="11"/>
    </row>
    <row r="153" s="2" customFormat="1" ht="29" customHeight="1" spans="1:14">
      <c r="A153" s="11">
        <v>148</v>
      </c>
      <c r="B153" s="11" t="s">
        <v>33</v>
      </c>
      <c r="C153" s="11" t="s">
        <v>83</v>
      </c>
      <c r="D153" s="11" t="s">
        <v>1618</v>
      </c>
      <c r="E153" s="11" t="s">
        <v>1619</v>
      </c>
      <c r="F153" s="10">
        <v>0</v>
      </c>
      <c r="G153" s="10">
        <v>6.6</v>
      </c>
      <c r="H153" s="25">
        <v>6.6</v>
      </c>
      <c r="I153" s="30">
        <v>86</v>
      </c>
      <c r="J153" s="30">
        <v>33</v>
      </c>
      <c r="K153" s="30">
        <f t="shared" ref="K153:K182" si="5">I153-J153</f>
        <v>53</v>
      </c>
      <c r="L153" s="11" t="s">
        <v>1620</v>
      </c>
      <c r="M153" s="11" t="s">
        <v>1621</v>
      </c>
      <c r="N153" s="11"/>
    </row>
    <row r="154" s="2" customFormat="1" ht="29" customHeight="1" spans="1:14">
      <c r="A154" s="11">
        <v>149</v>
      </c>
      <c r="B154" s="11" t="s">
        <v>33</v>
      </c>
      <c r="C154" s="11" t="s">
        <v>83</v>
      </c>
      <c r="D154" s="11" t="s">
        <v>1593</v>
      </c>
      <c r="E154" s="11" t="s">
        <v>1594</v>
      </c>
      <c r="F154" s="10">
        <v>54.1</v>
      </c>
      <c r="G154" s="10">
        <v>68.6</v>
      </c>
      <c r="H154" s="25">
        <v>9.1</v>
      </c>
      <c r="I154" s="30">
        <v>119</v>
      </c>
      <c r="J154" s="30">
        <v>46</v>
      </c>
      <c r="K154" s="30">
        <f t="shared" si="5"/>
        <v>73</v>
      </c>
      <c r="L154" s="11" t="s">
        <v>1622</v>
      </c>
      <c r="M154" s="11" t="s">
        <v>1621</v>
      </c>
      <c r="N154" s="11"/>
    </row>
    <row r="155" s="2" customFormat="1" ht="29" customHeight="1" spans="1:14">
      <c r="A155" s="11">
        <v>150</v>
      </c>
      <c r="B155" s="11" t="s">
        <v>33</v>
      </c>
      <c r="C155" s="11" t="s">
        <v>83</v>
      </c>
      <c r="D155" s="11" t="s">
        <v>1623</v>
      </c>
      <c r="E155" s="11" t="s">
        <v>1624</v>
      </c>
      <c r="F155" s="10">
        <v>4.7</v>
      </c>
      <c r="G155" s="10">
        <v>11.7</v>
      </c>
      <c r="H155" s="25">
        <v>7</v>
      </c>
      <c r="I155" s="30">
        <v>92</v>
      </c>
      <c r="J155" s="30">
        <v>35</v>
      </c>
      <c r="K155" s="30">
        <f t="shared" si="5"/>
        <v>57</v>
      </c>
      <c r="L155" s="11" t="s">
        <v>1625</v>
      </c>
      <c r="M155" s="11" t="s">
        <v>1626</v>
      </c>
      <c r="N155" s="11"/>
    </row>
    <row r="156" s="2" customFormat="1" ht="29" customHeight="1" spans="1:14">
      <c r="A156" s="11">
        <v>151</v>
      </c>
      <c r="B156" s="11" t="s">
        <v>33</v>
      </c>
      <c r="C156" s="11" t="s">
        <v>83</v>
      </c>
      <c r="D156" s="11" t="s">
        <v>1627</v>
      </c>
      <c r="E156" s="11" t="s">
        <v>1628</v>
      </c>
      <c r="F156" s="10">
        <v>0.3</v>
      </c>
      <c r="G156" s="10">
        <v>2.53</v>
      </c>
      <c r="H156" s="25">
        <v>0.3</v>
      </c>
      <c r="I156" s="30">
        <v>4</v>
      </c>
      <c r="J156" s="30">
        <v>2</v>
      </c>
      <c r="K156" s="30">
        <f t="shared" si="5"/>
        <v>2</v>
      </c>
      <c r="L156" s="11" t="s">
        <v>1629</v>
      </c>
      <c r="M156" s="11" t="s">
        <v>1607</v>
      </c>
      <c r="N156" s="11"/>
    </row>
    <row r="157" s="2" customFormat="1" ht="23" customHeight="1" spans="1:14">
      <c r="A157" s="11">
        <v>152</v>
      </c>
      <c r="B157" s="11" t="s">
        <v>33</v>
      </c>
      <c r="C157" s="11" t="s">
        <v>83</v>
      </c>
      <c r="D157" s="11" t="s">
        <v>1630</v>
      </c>
      <c r="E157" s="11" t="s">
        <v>1631</v>
      </c>
      <c r="F157" s="10">
        <v>0</v>
      </c>
      <c r="G157" s="10">
        <v>5.3</v>
      </c>
      <c r="H157" s="25">
        <v>5.3</v>
      </c>
      <c r="I157" s="30">
        <v>69</v>
      </c>
      <c r="J157" s="30">
        <v>27</v>
      </c>
      <c r="K157" s="30">
        <f t="shared" si="5"/>
        <v>42</v>
      </c>
      <c r="L157" s="11" t="s">
        <v>1632</v>
      </c>
      <c r="M157" s="11" t="s">
        <v>1621</v>
      </c>
      <c r="N157" s="11"/>
    </row>
    <row r="158" s="2" customFormat="1" ht="23" customHeight="1" spans="1:14">
      <c r="A158" s="11">
        <v>153</v>
      </c>
      <c r="B158" s="11" t="s">
        <v>33</v>
      </c>
      <c r="C158" s="11" t="s">
        <v>83</v>
      </c>
      <c r="D158" s="11" t="s">
        <v>1633</v>
      </c>
      <c r="E158" s="11" t="s">
        <v>1634</v>
      </c>
      <c r="F158" s="10">
        <v>0</v>
      </c>
      <c r="G158" s="10">
        <v>6.2</v>
      </c>
      <c r="H158" s="25">
        <v>6.2</v>
      </c>
      <c r="I158" s="30">
        <v>81</v>
      </c>
      <c r="J158" s="30">
        <v>31</v>
      </c>
      <c r="K158" s="30">
        <f t="shared" si="5"/>
        <v>50</v>
      </c>
      <c r="L158" s="11" t="s">
        <v>1635</v>
      </c>
      <c r="M158" s="11" t="s">
        <v>1621</v>
      </c>
      <c r="N158" s="11"/>
    </row>
    <row r="159" s="2" customFormat="1" ht="23" customHeight="1" spans="1:14">
      <c r="A159" s="11">
        <v>154</v>
      </c>
      <c r="B159" s="11" t="s">
        <v>33</v>
      </c>
      <c r="C159" s="11" t="s">
        <v>83</v>
      </c>
      <c r="D159" s="11" t="s">
        <v>1636</v>
      </c>
      <c r="E159" s="11" t="s">
        <v>1637</v>
      </c>
      <c r="F159" s="10">
        <v>0</v>
      </c>
      <c r="G159" s="10">
        <v>3.9</v>
      </c>
      <c r="H159" s="25">
        <v>3.9</v>
      </c>
      <c r="I159" s="30">
        <v>51</v>
      </c>
      <c r="J159" s="30">
        <v>20</v>
      </c>
      <c r="K159" s="30">
        <f t="shared" si="5"/>
        <v>31</v>
      </c>
      <c r="L159" s="11" t="s">
        <v>1638</v>
      </c>
      <c r="M159" s="11" t="s">
        <v>1615</v>
      </c>
      <c r="N159" s="11"/>
    </row>
    <row r="160" s="2" customFormat="1" ht="31.2" customHeight="1" spans="1:14">
      <c r="A160" s="11">
        <v>155</v>
      </c>
      <c r="B160" s="11" t="s">
        <v>33</v>
      </c>
      <c r="C160" s="11" t="s">
        <v>83</v>
      </c>
      <c r="D160" s="11" t="s">
        <v>1639</v>
      </c>
      <c r="E160" s="11" t="s">
        <v>1640</v>
      </c>
      <c r="F160" s="10">
        <v>0</v>
      </c>
      <c r="G160" s="10">
        <v>6.35</v>
      </c>
      <c r="H160" s="25">
        <v>5.3</v>
      </c>
      <c r="I160" s="30">
        <v>69</v>
      </c>
      <c r="J160" s="30">
        <v>27</v>
      </c>
      <c r="K160" s="30">
        <f t="shared" si="5"/>
        <v>42</v>
      </c>
      <c r="L160" s="11" t="s">
        <v>1641</v>
      </c>
      <c r="M160" s="11" t="s">
        <v>1596</v>
      </c>
      <c r="N160" s="11"/>
    </row>
    <row r="161" s="2" customFormat="1" ht="34.2" customHeight="1" spans="1:14">
      <c r="A161" s="11">
        <v>156</v>
      </c>
      <c r="B161" s="11" t="s">
        <v>33</v>
      </c>
      <c r="C161" s="11" t="s">
        <v>83</v>
      </c>
      <c r="D161" s="11" t="s">
        <v>1642</v>
      </c>
      <c r="E161" s="11" t="s">
        <v>1643</v>
      </c>
      <c r="F161" s="10">
        <v>28.6</v>
      </c>
      <c r="G161" s="10">
        <v>32.45</v>
      </c>
      <c r="H161" s="25">
        <v>3.4</v>
      </c>
      <c r="I161" s="30">
        <v>45</v>
      </c>
      <c r="J161" s="30">
        <v>17</v>
      </c>
      <c r="K161" s="30">
        <f t="shared" si="5"/>
        <v>28</v>
      </c>
      <c r="L161" s="11" t="s">
        <v>1644</v>
      </c>
      <c r="M161" s="11" t="s">
        <v>1592</v>
      </c>
      <c r="N161" s="11"/>
    </row>
    <row r="162" s="2" customFormat="1" ht="33.6" customHeight="1" spans="1:14">
      <c r="A162" s="11">
        <v>157</v>
      </c>
      <c r="B162" s="11" t="s">
        <v>33</v>
      </c>
      <c r="C162" s="11" t="s">
        <v>83</v>
      </c>
      <c r="D162" s="11" t="s">
        <v>1645</v>
      </c>
      <c r="E162" s="11" t="s">
        <v>1646</v>
      </c>
      <c r="F162" s="10">
        <v>1.9</v>
      </c>
      <c r="G162" s="10">
        <v>3.9</v>
      </c>
      <c r="H162" s="25">
        <v>2</v>
      </c>
      <c r="I162" s="30">
        <v>26</v>
      </c>
      <c r="J162" s="30">
        <v>10</v>
      </c>
      <c r="K162" s="30">
        <f t="shared" si="5"/>
        <v>16</v>
      </c>
      <c r="L162" s="11" t="s">
        <v>1647</v>
      </c>
      <c r="M162" s="11" t="s">
        <v>1596</v>
      </c>
      <c r="N162" s="11"/>
    </row>
    <row r="163" s="2" customFormat="1" ht="33.6" customHeight="1" spans="1:14">
      <c r="A163" s="11">
        <v>158</v>
      </c>
      <c r="B163" s="11" t="s">
        <v>33</v>
      </c>
      <c r="C163" s="11" t="s">
        <v>83</v>
      </c>
      <c r="D163" s="11" t="s">
        <v>1593</v>
      </c>
      <c r="E163" s="11" t="s">
        <v>1594</v>
      </c>
      <c r="F163" s="10">
        <v>11.5</v>
      </c>
      <c r="G163" s="10">
        <v>25.2</v>
      </c>
      <c r="H163" s="25">
        <v>12.7</v>
      </c>
      <c r="I163" s="30">
        <v>166</v>
      </c>
      <c r="J163" s="30">
        <v>64</v>
      </c>
      <c r="K163" s="30">
        <f t="shared" si="5"/>
        <v>102</v>
      </c>
      <c r="L163" s="11" t="s">
        <v>1648</v>
      </c>
      <c r="M163" s="11" t="s">
        <v>1649</v>
      </c>
      <c r="N163" s="11"/>
    </row>
    <row r="164" s="2" customFormat="1" ht="31.8" customHeight="1" spans="1:14">
      <c r="A164" s="11">
        <v>159</v>
      </c>
      <c r="B164" s="11" t="s">
        <v>33</v>
      </c>
      <c r="C164" s="11" t="s">
        <v>83</v>
      </c>
      <c r="D164" s="11" t="s">
        <v>360</v>
      </c>
      <c r="E164" s="11" t="s">
        <v>1650</v>
      </c>
      <c r="F164" s="10">
        <v>0.5</v>
      </c>
      <c r="G164" s="10">
        <v>1.4</v>
      </c>
      <c r="H164" s="25">
        <v>0.9</v>
      </c>
      <c r="I164" s="30">
        <v>12</v>
      </c>
      <c r="J164" s="30">
        <v>5</v>
      </c>
      <c r="K164" s="30">
        <f t="shared" si="5"/>
        <v>7</v>
      </c>
      <c r="L164" s="11" t="s">
        <v>1651</v>
      </c>
      <c r="M164" s="11" t="s">
        <v>1621</v>
      </c>
      <c r="N164" s="11"/>
    </row>
    <row r="165" s="2" customFormat="1" ht="33" customHeight="1" spans="1:14">
      <c r="A165" s="11">
        <v>160</v>
      </c>
      <c r="B165" s="11" t="s">
        <v>33</v>
      </c>
      <c r="C165" s="11" t="s">
        <v>83</v>
      </c>
      <c r="D165" s="11" t="s">
        <v>1652</v>
      </c>
      <c r="E165" s="11" t="s">
        <v>1653</v>
      </c>
      <c r="F165" s="10">
        <v>0</v>
      </c>
      <c r="G165" s="10">
        <v>4.7</v>
      </c>
      <c r="H165" s="25">
        <v>4.7</v>
      </c>
      <c r="I165" s="30">
        <v>62</v>
      </c>
      <c r="J165" s="30">
        <v>24</v>
      </c>
      <c r="K165" s="30">
        <f t="shared" si="5"/>
        <v>38</v>
      </c>
      <c r="L165" s="11" t="s">
        <v>1654</v>
      </c>
      <c r="M165" s="11" t="s">
        <v>1592</v>
      </c>
      <c r="N165" s="11"/>
    </row>
    <row r="166" s="2" customFormat="1" ht="32.4" customHeight="1" spans="1:14">
      <c r="A166" s="11">
        <v>161</v>
      </c>
      <c r="B166" s="11" t="s">
        <v>33</v>
      </c>
      <c r="C166" s="11" t="s">
        <v>83</v>
      </c>
      <c r="D166" s="11" t="s">
        <v>1655</v>
      </c>
      <c r="E166" s="11" t="s">
        <v>1656</v>
      </c>
      <c r="F166" s="10">
        <v>0</v>
      </c>
      <c r="G166" s="10">
        <v>0.8</v>
      </c>
      <c r="H166" s="25">
        <v>0.8</v>
      </c>
      <c r="I166" s="30">
        <v>11</v>
      </c>
      <c r="J166" s="30">
        <v>4</v>
      </c>
      <c r="K166" s="30">
        <f t="shared" si="5"/>
        <v>7</v>
      </c>
      <c r="L166" s="11" t="s">
        <v>1657</v>
      </c>
      <c r="M166" s="11" t="s">
        <v>1658</v>
      </c>
      <c r="N166" s="11"/>
    </row>
    <row r="167" s="2" customFormat="1" ht="61.2" customHeight="1" spans="1:14">
      <c r="A167" s="11">
        <v>162</v>
      </c>
      <c r="B167" s="11" t="s">
        <v>33</v>
      </c>
      <c r="C167" s="11" t="s">
        <v>108</v>
      </c>
      <c r="D167" s="11" t="s">
        <v>1659</v>
      </c>
      <c r="E167" s="11" t="s">
        <v>1660</v>
      </c>
      <c r="F167" s="10">
        <v>3.5</v>
      </c>
      <c r="G167" s="10">
        <v>16.3</v>
      </c>
      <c r="H167" s="25">
        <v>2.7</v>
      </c>
      <c r="I167" s="30">
        <v>66</v>
      </c>
      <c r="J167" s="30">
        <v>14</v>
      </c>
      <c r="K167" s="30">
        <f t="shared" si="5"/>
        <v>52</v>
      </c>
      <c r="L167" s="11" t="s">
        <v>1661</v>
      </c>
      <c r="M167" s="11" t="s">
        <v>1662</v>
      </c>
      <c r="N167" s="11"/>
    </row>
    <row r="168" s="2" customFormat="1" ht="64.2" customHeight="1" spans="1:14">
      <c r="A168" s="11">
        <v>163</v>
      </c>
      <c r="B168" s="11" t="s">
        <v>33</v>
      </c>
      <c r="C168" s="11" t="s">
        <v>108</v>
      </c>
      <c r="D168" s="11" t="s">
        <v>1663</v>
      </c>
      <c r="E168" s="11" t="s">
        <v>1664</v>
      </c>
      <c r="F168" s="10">
        <v>10.9</v>
      </c>
      <c r="G168" s="10">
        <v>13.7</v>
      </c>
      <c r="H168" s="25">
        <v>2.3</v>
      </c>
      <c r="I168" s="30">
        <v>34</v>
      </c>
      <c r="J168" s="30">
        <v>12</v>
      </c>
      <c r="K168" s="30">
        <f t="shared" si="5"/>
        <v>22</v>
      </c>
      <c r="L168" s="11" t="s">
        <v>1665</v>
      </c>
      <c r="M168" s="11" t="s">
        <v>1666</v>
      </c>
      <c r="N168" s="11"/>
    </row>
    <row r="169" s="2" customFormat="1" ht="68.4" customHeight="1" spans="1:14">
      <c r="A169" s="11">
        <v>164</v>
      </c>
      <c r="B169" s="11" t="s">
        <v>33</v>
      </c>
      <c r="C169" s="11" t="s">
        <v>108</v>
      </c>
      <c r="D169" s="11" t="s">
        <v>1667</v>
      </c>
      <c r="E169" s="11" t="s">
        <v>1668</v>
      </c>
      <c r="F169" s="10">
        <v>0</v>
      </c>
      <c r="G169" s="10">
        <v>6</v>
      </c>
      <c r="H169" s="25">
        <v>3.7</v>
      </c>
      <c r="I169" s="30">
        <v>42</v>
      </c>
      <c r="J169" s="30">
        <v>19</v>
      </c>
      <c r="K169" s="30">
        <f t="shared" si="5"/>
        <v>23</v>
      </c>
      <c r="L169" s="11" t="s">
        <v>1669</v>
      </c>
      <c r="M169" s="11" t="s">
        <v>1662</v>
      </c>
      <c r="N169" s="11"/>
    </row>
    <row r="170" s="2" customFormat="1" ht="66.6" customHeight="1" spans="1:14">
      <c r="A170" s="11">
        <v>165</v>
      </c>
      <c r="B170" s="11" t="s">
        <v>33</v>
      </c>
      <c r="C170" s="11" t="s">
        <v>108</v>
      </c>
      <c r="D170" s="11" t="s">
        <v>1670</v>
      </c>
      <c r="E170" s="11" t="s">
        <v>1671</v>
      </c>
      <c r="F170" s="10">
        <v>2.4</v>
      </c>
      <c r="G170" s="10">
        <v>16</v>
      </c>
      <c r="H170" s="25">
        <v>4.6</v>
      </c>
      <c r="I170" s="30">
        <v>88</v>
      </c>
      <c r="J170" s="30">
        <v>23</v>
      </c>
      <c r="K170" s="30">
        <f t="shared" si="5"/>
        <v>65</v>
      </c>
      <c r="L170" s="11" t="s">
        <v>1672</v>
      </c>
      <c r="M170" s="11" t="s">
        <v>1662</v>
      </c>
      <c r="N170" s="11"/>
    </row>
    <row r="171" s="2" customFormat="1" ht="31.8" customHeight="1" spans="1:14">
      <c r="A171" s="11">
        <v>166</v>
      </c>
      <c r="B171" s="11" t="s">
        <v>33</v>
      </c>
      <c r="C171" s="11" t="s">
        <v>108</v>
      </c>
      <c r="D171" s="11" t="s">
        <v>1673</v>
      </c>
      <c r="E171" s="11" t="s">
        <v>1674</v>
      </c>
      <c r="F171" s="10">
        <v>24.3</v>
      </c>
      <c r="G171" s="10">
        <v>29.1</v>
      </c>
      <c r="H171" s="25">
        <v>2.3</v>
      </c>
      <c r="I171" s="30">
        <v>150</v>
      </c>
      <c r="J171" s="30">
        <v>12</v>
      </c>
      <c r="K171" s="30">
        <f t="shared" si="5"/>
        <v>138</v>
      </c>
      <c r="L171" s="11" t="s">
        <v>1675</v>
      </c>
      <c r="M171" s="11" t="s">
        <v>1676</v>
      </c>
      <c r="N171" s="11"/>
    </row>
    <row r="172" s="2" customFormat="1" ht="64.8" customHeight="1" spans="1:14">
      <c r="A172" s="11">
        <v>167</v>
      </c>
      <c r="B172" s="11" t="s">
        <v>33</v>
      </c>
      <c r="C172" s="11" t="s">
        <v>108</v>
      </c>
      <c r="D172" s="11" t="s">
        <v>1673</v>
      </c>
      <c r="E172" s="11" t="s">
        <v>1674</v>
      </c>
      <c r="F172" s="10">
        <v>12.5</v>
      </c>
      <c r="G172" s="10">
        <v>23</v>
      </c>
      <c r="H172" s="25">
        <v>8.1</v>
      </c>
      <c r="I172" s="30">
        <v>141</v>
      </c>
      <c r="J172" s="30">
        <v>41</v>
      </c>
      <c r="K172" s="30">
        <f t="shared" si="5"/>
        <v>100</v>
      </c>
      <c r="L172" s="11" t="s">
        <v>1677</v>
      </c>
      <c r="M172" s="11" t="s">
        <v>1662</v>
      </c>
      <c r="N172" s="11"/>
    </row>
    <row r="173" s="2" customFormat="1" ht="67.8" customHeight="1" spans="1:14">
      <c r="A173" s="11">
        <v>168</v>
      </c>
      <c r="B173" s="11" t="s">
        <v>33</v>
      </c>
      <c r="C173" s="11" t="s">
        <v>108</v>
      </c>
      <c r="D173" s="11" t="s">
        <v>1678</v>
      </c>
      <c r="E173" s="11" t="s">
        <v>1679</v>
      </c>
      <c r="F173" s="10">
        <v>15.047</v>
      </c>
      <c r="G173" s="10">
        <v>31.1</v>
      </c>
      <c r="H173" s="25">
        <v>6.15</v>
      </c>
      <c r="I173" s="30">
        <v>121</v>
      </c>
      <c r="J173" s="30">
        <v>31</v>
      </c>
      <c r="K173" s="30">
        <f t="shared" si="5"/>
        <v>90</v>
      </c>
      <c r="L173" s="11" t="s">
        <v>1680</v>
      </c>
      <c r="M173" s="11" t="s">
        <v>1662</v>
      </c>
      <c r="N173" s="11"/>
    </row>
    <row r="174" s="2" customFormat="1" ht="67.8" customHeight="1" spans="1:14">
      <c r="A174" s="11">
        <v>169</v>
      </c>
      <c r="B174" s="11" t="s">
        <v>33</v>
      </c>
      <c r="C174" s="11" t="s">
        <v>108</v>
      </c>
      <c r="D174" s="11" t="s">
        <v>1681</v>
      </c>
      <c r="E174" s="11" t="s">
        <v>1682</v>
      </c>
      <c r="F174" s="10">
        <v>3.3</v>
      </c>
      <c r="G174" s="10">
        <v>4.7</v>
      </c>
      <c r="H174" s="25">
        <v>1.2</v>
      </c>
      <c r="I174" s="30">
        <v>31</v>
      </c>
      <c r="J174" s="30">
        <v>6</v>
      </c>
      <c r="K174" s="30">
        <f t="shared" si="5"/>
        <v>25</v>
      </c>
      <c r="L174" s="11" t="s">
        <v>1683</v>
      </c>
      <c r="M174" s="11" t="s">
        <v>1684</v>
      </c>
      <c r="N174" s="11"/>
    </row>
    <row r="175" s="2" customFormat="1" ht="64.8" customHeight="1" spans="1:14">
      <c r="A175" s="11">
        <v>170</v>
      </c>
      <c r="B175" s="11" t="s">
        <v>33</v>
      </c>
      <c r="C175" s="11" t="s">
        <v>108</v>
      </c>
      <c r="D175" s="11" t="s">
        <v>1685</v>
      </c>
      <c r="E175" s="11" t="s">
        <v>1686</v>
      </c>
      <c r="F175" s="10">
        <v>0</v>
      </c>
      <c r="G175" s="10">
        <v>8.7</v>
      </c>
      <c r="H175" s="25">
        <v>4.7</v>
      </c>
      <c r="I175" s="30">
        <v>48</v>
      </c>
      <c r="J175" s="30">
        <v>24</v>
      </c>
      <c r="K175" s="30">
        <f t="shared" si="5"/>
        <v>24</v>
      </c>
      <c r="L175" s="11" t="s">
        <v>1687</v>
      </c>
      <c r="M175" s="11" t="s">
        <v>1688</v>
      </c>
      <c r="N175" s="11"/>
    </row>
    <row r="176" s="2" customFormat="1" ht="75.6" customHeight="1" spans="1:14">
      <c r="A176" s="11">
        <v>171</v>
      </c>
      <c r="B176" s="11" t="s">
        <v>33</v>
      </c>
      <c r="C176" s="11" t="s">
        <v>108</v>
      </c>
      <c r="D176" s="11" t="s">
        <v>1670</v>
      </c>
      <c r="E176" s="11" t="s">
        <v>1689</v>
      </c>
      <c r="F176" s="10">
        <v>11.3</v>
      </c>
      <c r="G176" s="10">
        <v>22</v>
      </c>
      <c r="H176" s="25">
        <v>4</v>
      </c>
      <c r="I176" s="30">
        <v>141</v>
      </c>
      <c r="J176" s="30">
        <v>20</v>
      </c>
      <c r="K176" s="30">
        <f t="shared" si="5"/>
        <v>121</v>
      </c>
      <c r="L176" s="11" t="s">
        <v>1690</v>
      </c>
      <c r="M176" s="11" t="s">
        <v>1684</v>
      </c>
      <c r="N176" s="11"/>
    </row>
    <row r="177" s="2" customFormat="1" ht="55.2" customHeight="1" spans="1:14">
      <c r="A177" s="11">
        <v>172</v>
      </c>
      <c r="B177" s="11" t="s">
        <v>33</v>
      </c>
      <c r="C177" s="11" t="s">
        <v>108</v>
      </c>
      <c r="D177" s="11" t="s">
        <v>1691</v>
      </c>
      <c r="E177" s="11" t="s">
        <v>1692</v>
      </c>
      <c r="F177" s="10">
        <v>0</v>
      </c>
      <c r="G177" s="10">
        <v>2</v>
      </c>
      <c r="H177" s="25">
        <v>2</v>
      </c>
      <c r="I177" s="30">
        <v>37</v>
      </c>
      <c r="J177" s="30">
        <v>10</v>
      </c>
      <c r="K177" s="30">
        <f t="shared" si="5"/>
        <v>27</v>
      </c>
      <c r="L177" s="11" t="s">
        <v>1693</v>
      </c>
      <c r="M177" s="11" t="s">
        <v>1694</v>
      </c>
      <c r="N177" s="11"/>
    </row>
    <row r="178" s="2" customFormat="1" ht="69" customHeight="1" spans="1:14">
      <c r="A178" s="11">
        <v>173</v>
      </c>
      <c r="B178" s="11" t="s">
        <v>33</v>
      </c>
      <c r="C178" s="11" t="s">
        <v>108</v>
      </c>
      <c r="D178" s="11" t="s">
        <v>1695</v>
      </c>
      <c r="E178" s="11" t="s">
        <v>1696</v>
      </c>
      <c r="F178" s="10">
        <v>1.3</v>
      </c>
      <c r="G178" s="10">
        <v>4.6</v>
      </c>
      <c r="H178" s="25">
        <v>2.2</v>
      </c>
      <c r="I178" s="30">
        <v>56</v>
      </c>
      <c r="J178" s="30">
        <v>11</v>
      </c>
      <c r="K178" s="30">
        <f t="shared" si="5"/>
        <v>45</v>
      </c>
      <c r="L178" s="11" t="s">
        <v>1697</v>
      </c>
      <c r="M178" s="11" t="s">
        <v>1688</v>
      </c>
      <c r="N178" s="11"/>
    </row>
    <row r="179" s="2" customFormat="1" ht="60" customHeight="1" spans="1:14">
      <c r="A179" s="11">
        <v>174</v>
      </c>
      <c r="B179" s="11" t="s">
        <v>33</v>
      </c>
      <c r="C179" s="11" t="s">
        <v>108</v>
      </c>
      <c r="D179" s="11" t="s">
        <v>1663</v>
      </c>
      <c r="E179" s="11" t="s">
        <v>1698</v>
      </c>
      <c r="F179" s="10">
        <v>5.3</v>
      </c>
      <c r="G179" s="10">
        <v>22.6</v>
      </c>
      <c r="H179" s="25">
        <v>8.9</v>
      </c>
      <c r="I179" s="30">
        <v>308</v>
      </c>
      <c r="J179" s="30">
        <v>45</v>
      </c>
      <c r="K179" s="30">
        <f t="shared" si="5"/>
        <v>263</v>
      </c>
      <c r="L179" s="11" t="s">
        <v>1699</v>
      </c>
      <c r="M179" s="11" t="s">
        <v>1684</v>
      </c>
      <c r="N179" s="11"/>
    </row>
    <row r="180" s="2" customFormat="1" ht="67.2" customHeight="1" spans="1:14">
      <c r="A180" s="11">
        <v>175</v>
      </c>
      <c r="B180" s="11" t="s">
        <v>33</v>
      </c>
      <c r="C180" s="11" t="s">
        <v>108</v>
      </c>
      <c r="D180" s="11" t="s">
        <v>1673</v>
      </c>
      <c r="E180" s="11" t="s">
        <v>1700</v>
      </c>
      <c r="F180" s="10">
        <v>0.5</v>
      </c>
      <c r="G180" s="10">
        <v>23.7</v>
      </c>
      <c r="H180" s="25">
        <v>8</v>
      </c>
      <c r="I180" s="30">
        <v>157</v>
      </c>
      <c r="J180" s="30">
        <v>40</v>
      </c>
      <c r="K180" s="30">
        <f t="shared" si="5"/>
        <v>117</v>
      </c>
      <c r="L180" s="11" t="s">
        <v>1701</v>
      </c>
      <c r="M180" s="11" t="s">
        <v>1684</v>
      </c>
      <c r="N180" s="11"/>
    </row>
    <row r="181" s="2" customFormat="1" ht="67.2" customHeight="1" spans="1:14">
      <c r="A181" s="11">
        <v>176</v>
      </c>
      <c r="B181" s="11" t="s">
        <v>33</v>
      </c>
      <c r="C181" s="11" t="s">
        <v>108</v>
      </c>
      <c r="D181" s="11" t="s">
        <v>1702</v>
      </c>
      <c r="E181" s="11" t="s">
        <v>1703</v>
      </c>
      <c r="F181" s="10">
        <v>5.2</v>
      </c>
      <c r="G181" s="10">
        <v>10.4</v>
      </c>
      <c r="H181" s="25">
        <v>4.4</v>
      </c>
      <c r="I181" s="30">
        <v>156</v>
      </c>
      <c r="J181" s="30">
        <v>22</v>
      </c>
      <c r="K181" s="30">
        <f t="shared" si="5"/>
        <v>134</v>
      </c>
      <c r="L181" s="11" t="s">
        <v>1704</v>
      </c>
      <c r="M181" s="11" t="s">
        <v>1684</v>
      </c>
      <c r="N181" s="11"/>
    </row>
    <row r="182" s="2" customFormat="1" ht="67.2" customHeight="1" spans="1:14">
      <c r="A182" s="11">
        <v>177</v>
      </c>
      <c r="B182" s="11" t="s">
        <v>33</v>
      </c>
      <c r="C182" s="11" t="s">
        <v>108</v>
      </c>
      <c r="D182" s="11" t="s">
        <v>1705</v>
      </c>
      <c r="E182" s="11" t="s">
        <v>1706</v>
      </c>
      <c r="F182" s="10">
        <v>0.525</v>
      </c>
      <c r="G182" s="10">
        <v>2.625</v>
      </c>
      <c r="H182" s="25">
        <v>1.23</v>
      </c>
      <c r="I182" s="30">
        <v>44</v>
      </c>
      <c r="J182" s="30">
        <v>6</v>
      </c>
      <c r="K182" s="30">
        <f t="shared" si="5"/>
        <v>38</v>
      </c>
      <c r="L182" s="11" t="s">
        <v>1707</v>
      </c>
      <c r="M182" s="11" t="s">
        <v>1684</v>
      </c>
      <c r="N182" s="11"/>
    </row>
    <row r="183" s="2" customFormat="1" ht="37.8" customHeight="1" spans="1:14">
      <c r="A183" s="11">
        <v>178</v>
      </c>
      <c r="B183" s="11" t="s">
        <v>33</v>
      </c>
      <c r="C183" s="11" t="s">
        <v>108</v>
      </c>
      <c r="D183" s="11" t="s">
        <v>1708</v>
      </c>
      <c r="E183" s="11" t="s">
        <v>1709</v>
      </c>
      <c r="F183" s="10">
        <v>0</v>
      </c>
      <c r="G183" s="10">
        <v>1.173</v>
      </c>
      <c r="H183" s="25">
        <v>0.7</v>
      </c>
      <c r="I183" s="30">
        <v>13</v>
      </c>
      <c r="J183" s="30">
        <v>4</v>
      </c>
      <c r="K183" s="30">
        <v>9</v>
      </c>
      <c r="L183" s="11" t="s">
        <v>1710</v>
      </c>
      <c r="M183" s="11" t="s">
        <v>1711</v>
      </c>
      <c r="N183" s="11"/>
    </row>
    <row r="184" s="2" customFormat="1" ht="37.8" customHeight="1" spans="1:14">
      <c r="A184" s="11">
        <v>179</v>
      </c>
      <c r="B184" s="11" t="s">
        <v>33</v>
      </c>
      <c r="C184" s="11" t="s">
        <v>108</v>
      </c>
      <c r="D184" s="11" t="s">
        <v>1712</v>
      </c>
      <c r="E184" s="11" t="s">
        <v>1713</v>
      </c>
      <c r="F184" s="10">
        <v>0</v>
      </c>
      <c r="G184" s="10">
        <v>6.115</v>
      </c>
      <c r="H184" s="25">
        <v>2.1</v>
      </c>
      <c r="I184" s="30">
        <v>38</v>
      </c>
      <c r="J184" s="30">
        <v>11</v>
      </c>
      <c r="K184" s="30">
        <v>27</v>
      </c>
      <c r="L184" s="11" t="s">
        <v>1714</v>
      </c>
      <c r="M184" s="11" t="s">
        <v>1711</v>
      </c>
      <c r="N184" s="11"/>
    </row>
    <row r="185" s="2" customFormat="1" ht="37.8" customHeight="1" spans="1:14">
      <c r="A185" s="11">
        <v>180</v>
      </c>
      <c r="B185" s="11" t="s">
        <v>33</v>
      </c>
      <c r="C185" s="11" t="s">
        <v>108</v>
      </c>
      <c r="D185" s="11" t="s">
        <v>1715</v>
      </c>
      <c r="E185" s="11" t="s">
        <v>1716</v>
      </c>
      <c r="F185" s="10">
        <v>0</v>
      </c>
      <c r="G185" s="10">
        <v>2.744</v>
      </c>
      <c r="H185" s="25">
        <v>1</v>
      </c>
      <c r="I185" s="30">
        <v>18</v>
      </c>
      <c r="J185" s="30">
        <v>5</v>
      </c>
      <c r="K185" s="30">
        <v>13</v>
      </c>
      <c r="L185" s="11" t="s">
        <v>1717</v>
      </c>
      <c r="M185" s="11" t="s">
        <v>1711</v>
      </c>
      <c r="N185" s="11"/>
    </row>
    <row r="186" s="2" customFormat="1" ht="37.8" customHeight="1" spans="1:14">
      <c r="A186" s="11">
        <v>181</v>
      </c>
      <c r="B186" s="11" t="s">
        <v>33</v>
      </c>
      <c r="C186" s="11" t="s">
        <v>108</v>
      </c>
      <c r="D186" s="11" t="s">
        <v>1718</v>
      </c>
      <c r="E186" s="11" t="s">
        <v>1719</v>
      </c>
      <c r="F186" s="10">
        <v>0</v>
      </c>
      <c r="G186" s="10">
        <v>2.036</v>
      </c>
      <c r="H186" s="25">
        <v>1</v>
      </c>
      <c r="I186" s="30">
        <v>18</v>
      </c>
      <c r="J186" s="30">
        <v>5</v>
      </c>
      <c r="K186" s="30">
        <v>13</v>
      </c>
      <c r="L186" s="11" t="s">
        <v>1720</v>
      </c>
      <c r="M186" s="11" t="s">
        <v>1711</v>
      </c>
      <c r="N186" s="11"/>
    </row>
    <row r="187" s="2" customFormat="1" ht="37.8" customHeight="1" spans="1:14">
      <c r="A187" s="11">
        <v>182</v>
      </c>
      <c r="B187" s="11" t="s">
        <v>33</v>
      </c>
      <c r="C187" s="11" t="s">
        <v>108</v>
      </c>
      <c r="D187" s="11" t="s">
        <v>1721</v>
      </c>
      <c r="E187" s="11" t="s">
        <v>1722</v>
      </c>
      <c r="F187" s="10">
        <v>0</v>
      </c>
      <c r="G187" s="10">
        <v>2.652</v>
      </c>
      <c r="H187" s="25">
        <v>0.9</v>
      </c>
      <c r="I187" s="30">
        <v>16</v>
      </c>
      <c r="J187" s="30">
        <v>5</v>
      </c>
      <c r="K187" s="30">
        <v>11</v>
      </c>
      <c r="L187" s="11" t="s">
        <v>1723</v>
      </c>
      <c r="M187" s="11" t="s">
        <v>1711</v>
      </c>
      <c r="N187" s="11"/>
    </row>
    <row r="188" s="2" customFormat="1" ht="37.8" customHeight="1" spans="1:14">
      <c r="A188" s="11">
        <v>183</v>
      </c>
      <c r="B188" s="11" t="s">
        <v>33</v>
      </c>
      <c r="C188" s="11" t="s">
        <v>108</v>
      </c>
      <c r="D188" s="11" t="s">
        <v>1724</v>
      </c>
      <c r="E188" s="11" t="s">
        <v>1725</v>
      </c>
      <c r="F188" s="10">
        <v>0</v>
      </c>
      <c r="G188" s="10">
        <v>7.942</v>
      </c>
      <c r="H188" s="25">
        <v>6.9</v>
      </c>
      <c r="I188" s="30">
        <v>122</v>
      </c>
      <c r="J188" s="30">
        <v>35</v>
      </c>
      <c r="K188" s="30">
        <v>87</v>
      </c>
      <c r="L188" s="11" t="s">
        <v>1726</v>
      </c>
      <c r="M188" s="11" t="s">
        <v>1711</v>
      </c>
      <c r="N188" s="11"/>
    </row>
    <row r="189" s="2" customFormat="1" ht="37.8" customHeight="1" spans="1:14">
      <c r="A189" s="11">
        <v>184</v>
      </c>
      <c r="B189" s="11" t="s">
        <v>33</v>
      </c>
      <c r="C189" s="11" t="s">
        <v>108</v>
      </c>
      <c r="D189" s="11" t="s">
        <v>1727</v>
      </c>
      <c r="E189" s="11" t="s">
        <v>1728</v>
      </c>
      <c r="F189" s="10">
        <v>0</v>
      </c>
      <c r="G189" s="10">
        <v>11.998</v>
      </c>
      <c r="H189" s="25">
        <v>1</v>
      </c>
      <c r="I189" s="30">
        <v>18</v>
      </c>
      <c r="J189" s="30">
        <v>5</v>
      </c>
      <c r="K189" s="30">
        <v>13</v>
      </c>
      <c r="L189" s="11" t="s">
        <v>1729</v>
      </c>
      <c r="M189" s="11" t="s">
        <v>1711</v>
      </c>
      <c r="N189" s="11"/>
    </row>
    <row r="190" s="2" customFormat="1" ht="37.8" customHeight="1" spans="1:14">
      <c r="A190" s="11">
        <v>185</v>
      </c>
      <c r="B190" s="11" t="s">
        <v>33</v>
      </c>
      <c r="C190" s="11" t="s">
        <v>108</v>
      </c>
      <c r="D190" s="11" t="s">
        <v>1730</v>
      </c>
      <c r="E190" s="11" t="s">
        <v>1731</v>
      </c>
      <c r="F190" s="10">
        <v>0</v>
      </c>
      <c r="G190" s="10">
        <v>2.552</v>
      </c>
      <c r="H190" s="25">
        <v>1.5</v>
      </c>
      <c r="I190" s="30">
        <v>27</v>
      </c>
      <c r="J190" s="30">
        <v>8</v>
      </c>
      <c r="K190" s="30">
        <v>19</v>
      </c>
      <c r="L190" s="11" t="s">
        <v>1732</v>
      </c>
      <c r="M190" s="11" t="s">
        <v>1733</v>
      </c>
      <c r="N190" s="11"/>
    </row>
    <row r="191" s="2" customFormat="1" ht="37.8" customHeight="1" spans="1:14">
      <c r="A191" s="11">
        <v>186</v>
      </c>
      <c r="B191" s="11" t="s">
        <v>33</v>
      </c>
      <c r="C191" s="11" t="s">
        <v>108</v>
      </c>
      <c r="D191" s="11" t="s">
        <v>1734</v>
      </c>
      <c r="E191" s="11" t="s">
        <v>1735</v>
      </c>
      <c r="F191" s="10">
        <v>0</v>
      </c>
      <c r="G191" s="10">
        <v>0.954</v>
      </c>
      <c r="H191" s="25">
        <v>0.8</v>
      </c>
      <c r="I191" s="30">
        <v>14</v>
      </c>
      <c r="J191" s="30">
        <v>4</v>
      </c>
      <c r="K191" s="30">
        <v>10</v>
      </c>
      <c r="L191" s="11" t="s">
        <v>1736</v>
      </c>
      <c r="M191" s="11" t="s">
        <v>1733</v>
      </c>
      <c r="N191" s="11"/>
    </row>
    <row r="192" s="2" customFormat="1" ht="37.8" customHeight="1" spans="1:14">
      <c r="A192" s="11">
        <v>187</v>
      </c>
      <c r="B192" s="11" t="s">
        <v>33</v>
      </c>
      <c r="C192" s="11" t="s">
        <v>108</v>
      </c>
      <c r="D192" s="11" t="s">
        <v>1737</v>
      </c>
      <c r="E192" s="11" t="s">
        <v>1738</v>
      </c>
      <c r="F192" s="10">
        <v>0</v>
      </c>
      <c r="G192" s="10">
        <v>3.02</v>
      </c>
      <c r="H192" s="25">
        <v>1</v>
      </c>
      <c r="I192" s="30">
        <v>18</v>
      </c>
      <c r="J192" s="30">
        <v>5</v>
      </c>
      <c r="K192" s="30">
        <v>13</v>
      </c>
      <c r="L192" s="11" t="s">
        <v>1739</v>
      </c>
      <c r="M192" s="11" t="s">
        <v>1733</v>
      </c>
      <c r="N192" s="11"/>
    </row>
    <row r="193" s="2" customFormat="1" ht="37.8" customHeight="1" spans="1:14">
      <c r="A193" s="11">
        <v>188</v>
      </c>
      <c r="B193" s="11" t="s">
        <v>33</v>
      </c>
      <c r="C193" s="11" t="s">
        <v>108</v>
      </c>
      <c r="D193" s="11" t="s">
        <v>1740</v>
      </c>
      <c r="E193" s="11" t="s">
        <v>1741</v>
      </c>
      <c r="F193" s="10">
        <v>0</v>
      </c>
      <c r="G193" s="10">
        <v>1.539</v>
      </c>
      <c r="H193" s="25">
        <v>1.3</v>
      </c>
      <c r="I193" s="30">
        <v>23</v>
      </c>
      <c r="J193" s="30">
        <v>7</v>
      </c>
      <c r="K193" s="30">
        <v>16</v>
      </c>
      <c r="L193" s="11" t="s">
        <v>1742</v>
      </c>
      <c r="M193" s="11" t="s">
        <v>1733</v>
      </c>
      <c r="N193" s="11"/>
    </row>
    <row r="194" s="2" customFormat="1" ht="37.8" customHeight="1" spans="1:14">
      <c r="A194" s="11">
        <v>189</v>
      </c>
      <c r="B194" s="11" t="s">
        <v>33</v>
      </c>
      <c r="C194" s="11" t="s">
        <v>108</v>
      </c>
      <c r="D194" s="11" t="s">
        <v>1743</v>
      </c>
      <c r="E194" s="11" t="s">
        <v>1744</v>
      </c>
      <c r="F194" s="10">
        <v>0</v>
      </c>
      <c r="G194" s="10">
        <v>4.129</v>
      </c>
      <c r="H194" s="25">
        <v>2</v>
      </c>
      <c r="I194" s="30">
        <v>36</v>
      </c>
      <c r="J194" s="30">
        <v>10</v>
      </c>
      <c r="K194" s="30">
        <v>26</v>
      </c>
      <c r="L194" s="11" t="s">
        <v>1745</v>
      </c>
      <c r="M194" s="11" t="s">
        <v>1733</v>
      </c>
      <c r="N194" s="11"/>
    </row>
    <row r="195" s="2" customFormat="1" ht="37.8" customHeight="1" spans="1:14">
      <c r="A195" s="11">
        <v>190</v>
      </c>
      <c r="B195" s="11" t="s">
        <v>33</v>
      </c>
      <c r="C195" s="11" t="s">
        <v>108</v>
      </c>
      <c r="D195" s="11" t="s">
        <v>1746</v>
      </c>
      <c r="E195" s="11" t="s">
        <v>1747</v>
      </c>
      <c r="F195" s="10">
        <v>0</v>
      </c>
      <c r="G195" s="10">
        <v>2.808</v>
      </c>
      <c r="H195" s="25">
        <v>1</v>
      </c>
      <c r="I195" s="30">
        <v>18</v>
      </c>
      <c r="J195" s="30">
        <v>5</v>
      </c>
      <c r="K195" s="30">
        <v>13</v>
      </c>
      <c r="L195" s="11" t="s">
        <v>1748</v>
      </c>
      <c r="M195" s="11" t="s">
        <v>1749</v>
      </c>
      <c r="N195" s="11"/>
    </row>
    <row r="196" s="2" customFormat="1" ht="37.8" customHeight="1" spans="1:14">
      <c r="A196" s="11">
        <v>191</v>
      </c>
      <c r="B196" s="11" t="s">
        <v>33</v>
      </c>
      <c r="C196" s="11" t="s">
        <v>108</v>
      </c>
      <c r="D196" s="11" t="s">
        <v>1750</v>
      </c>
      <c r="E196" s="11" t="s">
        <v>1751</v>
      </c>
      <c r="F196" s="10">
        <v>0</v>
      </c>
      <c r="G196" s="10">
        <v>3.787</v>
      </c>
      <c r="H196" s="25">
        <v>1.5</v>
      </c>
      <c r="I196" s="30">
        <v>27</v>
      </c>
      <c r="J196" s="30">
        <v>8</v>
      </c>
      <c r="K196" s="30">
        <v>19</v>
      </c>
      <c r="L196" s="11" t="s">
        <v>1752</v>
      </c>
      <c r="M196" s="11" t="s">
        <v>1749</v>
      </c>
      <c r="N196" s="11"/>
    </row>
    <row r="197" s="2" customFormat="1" ht="30.6" customHeight="1" spans="1:14">
      <c r="A197" s="11">
        <v>192</v>
      </c>
      <c r="B197" s="11" t="s">
        <v>33</v>
      </c>
      <c r="C197" s="11" t="s">
        <v>108</v>
      </c>
      <c r="D197" s="11" t="s">
        <v>1753</v>
      </c>
      <c r="E197" s="11" t="s">
        <v>1754</v>
      </c>
      <c r="F197" s="10">
        <v>0</v>
      </c>
      <c r="G197" s="10">
        <v>6.099</v>
      </c>
      <c r="H197" s="25">
        <v>2.1</v>
      </c>
      <c r="I197" s="30">
        <v>38</v>
      </c>
      <c r="J197" s="30">
        <v>11</v>
      </c>
      <c r="K197" s="30">
        <v>27</v>
      </c>
      <c r="L197" s="11" t="s">
        <v>1755</v>
      </c>
      <c r="M197" s="11" t="s">
        <v>1749</v>
      </c>
      <c r="N197" s="11"/>
    </row>
    <row r="198" s="2" customFormat="1" ht="30.6" customHeight="1" spans="1:14">
      <c r="A198" s="11">
        <v>193</v>
      </c>
      <c r="B198" s="11" t="s">
        <v>33</v>
      </c>
      <c r="C198" s="11" t="s">
        <v>108</v>
      </c>
      <c r="D198" s="11" t="s">
        <v>1756</v>
      </c>
      <c r="E198" s="11" t="s">
        <v>1757</v>
      </c>
      <c r="F198" s="10">
        <v>0</v>
      </c>
      <c r="G198" s="10">
        <v>3.003</v>
      </c>
      <c r="H198" s="25">
        <v>0.8</v>
      </c>
      <c r="I198" s="30">
        <v>14</v>
      </c>
      <c r="J198" s="30">
        <v>4</v>
      </c>
      <c r="K198" s="30">
        <v>10</v>
      </c>
      <c r="L198" s="11" t="s">
        <v>1758</v>
      </c>
      <c r="M198" s="11" t="s">
        <v>1749</v>
      </c>
      <c r="N198" s="11"/>
    </row>
    <row r="199" s="2" customFormat="1" ht="37.8" customHeight="1" spans="1:14">
      <c r="A199" s="11">
        <v>194</v>
      </c>
      <c r="B199" s="11" t="s">
        <v>33</v>
      </c>
      <c r="C199" s="11" t="s">
        <v>108</v>
      </c>
      <c r="D199" s="11" t="s">
        <v>1759</v>
      </c>
      <c r="E199" s="11" t="s">
        <v>1760</v>
      </c>
      <c r="F199" s="10">
        <v>0</v>
      </c>
      <c r="G199" s="10">
        <v>2.3</v>
      </c>
      <c r="H199" s="25">
        <v>1.4</v>
      </c>
      <c r="I199" s="30">
        <v>25</v>
      </c>
      <c r="J199" s="30">
        <v>7</v>
      </c>
      <c r="K199" s="30">
        <v>18</v>
      </c>
      <c r="L199" s="11" t="s">
        <v>1761</v>
      </c>
      <c r="M199" s="11" t="s">
        <v>1749</v>
      </c>
      <c r="N199" s="11"/>
    </row>
    <row r="200" s="2" customFormat="1" ht="37.8" customHeight="1" spans="1:14">
      <c r="A200" s="11">
        <v>195</v>
      </c>
      <c r="B200" s="11" t="s">
        <v>33</v>
      </c>
      <c r="C200" s="11" t="s">
        <v>108</v>
      </c>
      <c r="D200" s="11" t="s">
        <v>1762</v>
      </c>
      <c r="E200" s="11" t="s">
        <v>1763</v>
      </c>
      <c r="F200" s="10">
        <v>0</v>
      </c>
      <c r="G200" s="10">
        <v>2.352</v>
      </c>
      <c r="H200" s="25">
        <v>1</v>
      </c>
      <c r="I200" s="30">
        <v>18</v>
      </c>
      <c r="J200" s="30">
        <v>5</v>
      </c>
      <c r="K200" s="30">
        <v>13</v>
      </c>
      <c r="L200" s="11" t="s">
        <v>1764</v>
      </c>
      <c r="M200" s="11" t="s">
        <v>1765</v>
      </c>
      <c r="N200" s="11"/>
    </row>
    <row r="201" s="2" customFormat="1" ht="37.8" customHeight="1" spans="1:14">
      <c r="A201" s="11">
        <v>196</v>
      </c>
      <c r="B201" s="11" t="s">
        <v>33</v>
      </c>
      <c r="C201" s="11" t="s">
        <v>108</v>
      </c>
      <c r="D201" s="11" t="s">
        <v>1766</v>
      </c>
      <c r="E201" s="11" t="s">
        <v>1767</v>
      </c>
      <c r="F201" s="10">
        <v>0</v>
      </c>
      <c r="G201" s="10">
        <v>1.854</v>
      </c>
      <c r="H201" s="25">
        <v>1.6</v>
      </c>
      <c r="I201" s="30">
        <v>29</v>
      </c>
      <c r="J201" s="30">
        <v>8</v>
      </c>
      <c r="K201" s="30">
        <v>21</v>
      </c>
      <c r="L201" s="11" t="s">
        <v>1768</v>
      </c>
      <c r="M201" s="11" t="s">
        <v>1765</v>
      </c>
      <c r="N201" s="11"/>
    </row>
    <row r="202" s="2" customFormat="1" ht="27" customHeight="1" spans="1:14">
      <c r="A202" s="11">
        <v>197</v>
      </c>
      <c r="B202" s="11" t="s">
        <v>33</v>
      </c>
      <c r="C202" s="11" t="s">
        <v>108</v>
      </c>
      <c r="D202" s="11" t="s">
        <v>1769</v>
      </c>
      <c r="E202" s="11" t="s">
        <v>1770</v>
      </c>
      <c r="F202" s="10">
        <v>0</v>
      </c>
      <c r="G202" s="10">
        <v>2.372</v>
      </c>
      <c r="H202" s="25">
        <v>0.4</v>
      </c>
      <c r="I202" s="30">
        <v>8</v>
      </c>
      <c r="J202" s="30">
        <v>2</v>
      </c>
      <c r="K202" s="30">
        <v>6</v>
      </c>
      <c r="L202" s="11" t="s">
        <v>1771</v>
      </c>
      <c r="M202" s="11" t="s">
        <v>1765</v>
      </c>
      <c r="N202" s="11"/>
    </row>
    <row r="203" s="2" customFormat="1" ht="27" customHeight="1" spans="1:14">
      <c r="A203" s="11">
        <v>198</v>
      </c>
      <c r="B203" s="11" t="s">
        <v>33</v>
      </c>
      <c r="C203" s="11" t="s">
        <v>108</v>
      </c>
      <c r="D203" s="11" t="s">
        <v>1772</v>
      </c>
      <c r="E203" s="11" t="s">
        <v>1773</v>
      </c>
      <c r="F203" s="10">
        <v>0</v>
      </c>
      <c r="G203" s="10">
        <v>2.995</v>
      </c>
      <c r="H203" s="25">
        <v>1.3</v>
      </c>
      <c r="I203" s="30">
        <v>24</v>
      </c>
      <c r="J203" s="30">
        <v>7</v>
      </c>
      <c r="K203" s="30">
        <v>17</v>
      </c>
      <c r="L203" s="11" t="s">
        <v>1774</v>
      </c>
      <c r="M203" s="11" t="s">
        <v>1765</v>
      </c>
      <c r="N203" s="11"/>
    </row>
    <row r="204" s="2" customFormat="1" ht="27" customHeight="1" spans="1:14">
      <c r="A204" s="11">
        <v>199</v>
      </c>
      <c r="B204" s="11" t="s">
        <v>33</v>
      </c>
      <c r="C204" s="11" t="s">
        <v>108</v>
      </c>
      <c r="D204" s="11" t="s">
        <v>1775</v>
      </c>
      <c r="E204" s="11" t="s">
        <v>1776</v>
      </c>
      <c r="F204" s="10">
        <v>0</v>
      </c>
      <c r="G204" s="10">
        <v>3.772</v>
      </c>
      <c r="H204" s="25">
        <v>2.3</v>
      </c>
      <c r="I204" s="30">
        <v>41</v>
      </c>
      <c r="J204" s="30">
        <v>12</v>
      </c>
      <c r="K204" s="30">
        <v>29</v>
      </c>
      <c r="L204" s="11" t="s">
        <v>1777</v>
      </c>
      <c r="M204" s="11" t="s">
        <v>1778</v>
      </c>
      <c r="N204" s="11"/>
    </row>
    <row r="205" s="2" customFormat="1" ht="55.2" customHeight="1" spans="1:14">
      <c r="A205" s="11">
        <v>200</v>
      </c>
      <c r="B205" s="11" t="s">
        <v>33</v>
      </c>
      <c r="C205" s="11" t="s">
        <v>114</v>
      </c>
      <c r="D205" s="11" t="s">
        <v>1779</v>
      </c>
      <c r="E205" s="11" t="s">
        <v>1780</v>
      </c>
      <c r="F205" s="10">
        <v>0.9</v>
      </c>
      <c r="G205" s="10">
        <v>5</v>
      </c>
      <c r="H205" s="25">
        <v>4.1</v>
      </c>
      <c r="I205" s="30">
        <v>186</v>
      </c>
      <c r="J205" s="30">
        <v>20</v>
      </c>
      <c r="K205" s="30">
        <f t="shared" ref="K205:K225" si="6">I205-J205</f>
        <v>166</v>
      </c>
      <c r="L205" s="11" t="s">
        <v>1781</v>
      </c>
      <c r="M205" s="11" t="s">
        <v>1782</v>
      </c>
      <c r="N205" s="11"/>
    </row>
    <row r="206" s="2" customFormat="1" ht="55.2" customHeight="1" spans="1:14">
      <c r="A206" s="11">
        <v>201</v>
      </c>
      <c r="B206" s="11" t="s">
        <v>33</v>
      </c>
      <c r="C206" s="11" t="s">
        <v>114</v>
      </c>
      <c r="D206" s="11" t="s">
        <v>1783</v>
      </c>
      <c r="E206" s="11" t="s">
        <v>1784</v>
      </c>
      <c r="F206" s="10">
        <v>0</v>
      </c>
      <c r="G206" s="10">
        <v>12.1</v>
      </c>
      <c r="H206" s="25">
        <v>7.1</v>
      </c>
      <c r="I206" s="30">
        <v>366</v>
      </c>
      <c r="J206" s="30">
        <v>36</v>
      </c>
      <c r="K206" s="30">
        <f t="shared" si="6"/>
        <v>330</v>
      </c>
      <c r="L206" s="11" t="s">
        <v>1785</v>
      </c>
      <c r="M206" s="11" t="s">
        <v>1786</v>
      </c>
      <c r="N206" s="11"/>
    </row>
    <row r="207" s="2" customFormat="1" ht="55.2" customHeight="1" spans="1:14">
      <c r="A207" s="11">
        <v>202</v>
      </c>
      <c r="B207" s="11" t="s">
        <v>33</v>
      </c>
      <c r="C207" s="11" t="s">
        <v>114</v>
      </c>
      <c r="D207" s="11" t="s">
        <v>1787</v>
      </c>
      <c r="E207" s="11" t="s">
        <v>1788</v>
      </c>
      <c r="F207" s="10">
        <v>0.9</v>
      </c>
      <c r="G207" s="10">
        <v>30.6</v>
      </c>
      <c r="H207" s="25">
        <v>29.1</v>
      </c>
      <c r="I207" s="30">
        <v>1188</v>
      </c>
      <c r="J207" s="30">
        <v>146</v>
      </c>
      <c r="K207" s="30">
        <f t="shared" si="6"/>
        <v>1042</v>
      </c>
      <c r="L207" s="11" t="s">
        <v>1789</v>
      </c>
      <c r="M207" s="11" t="s">
        <v>1790</v>
      </c>
      <c r="N207" s="11"/>
    </row>
    <row r="208" s="2" customFormat="1" ht="55.2" customHeight="1" spans="1:14">
      <c r="A208" s="11">
        <v>203</v>
      </c>
      <c r="B208" s="11" t="s">
        <v>33</v>
      </c>
      <c r="C208" s="11" t="s">
        <v>114</v>
      </c>
      <c r="D208" s="11" t="s">
        <v>120</v>
      </c>
      <c r="E208" s="11" t="s">
        <v>119</v>
      </c>
      <c r="F208" s="10">
        <v>1.8</v>
      </c>
      <c r="G208" s="10">
        <v>3.6</v>
      </c>
      <c r="H208" s="25">
        <v>1.8</v>
      </c>
      <c r="I208" s="30">
        <v>82</v>
      </c>
      <c r="J208" s="30">
        <v>9</v>
      </c>
      <c r="K208" s="30">
        <f t="shared" si="6"/>
        <v>73</v>
      </c>
      <c r="L208" s="11" t="s">
        <v>1791</v>
      </c>
      <c r="M208" s="11" t="s">
        <v>1786</v>
      </c>
      <c r="N208" s="11"/>
    </row>
    <row r="209" s="2" customFormat="1" ht="55.2" customHeight="1" spans="1:14">
      <c r="A209" s="11">
        <v>204</v>
      </c>
      <c r="B209" s="11" t="s">
        <v>33</v>
      </c>
      <c r="C209" s="11" t="s">
        <v>114</v>
      </c>
      <c r="D209" s="11" t="s">
        <v>1792</v>
      </c>
      <c r="E209" s="11" t="s">
        <v>1793</v>
      </c>
      <c r="F209" s="10">
        <v>0.1</v>
      </c>
      <c r="G209" s="10">
        <v>2.8</v>
      </c>
      <c r="H209" s="25">
        <v>1.8</v>
      </c>
      <c r="I209" s="30">
        <v>39</v>
      </c>
      <c r="J209" s="30">
        <v>9</v>
      </c>
      <c r="K209" s="30">
        <f t="shared" si="6"/>
        <v>30</v>
      </c>
      <c r="L209" s="11" t="s">
        <v>1794</v>
      </c>
      <c r="M209" s="11" t="s">
        <v>1786</v>
      </c>
      <c r="N209" s="11"/>
    </row>
    <row r="210" s="2" customFormat="1" ht="55.2" customHeight="1" spans="1:14">
      <c r="A210" s="11">
        <v>205</v>
      </c>
      <c r="B210" s="11" t="s">
        <v>33</v>
      </c>
      <c r="C210" s="11" t="s">
        <v>114</v>
      </c>
      <c r="D210" s="11" t="s">
        <v>733</v>
      </c>
      <c r="E210" s="11" t="s">
        <v>1795</v>
      </c>
      <c r="F210" s="10">
        <v>1.1</v>
      </c>
      <c r="G210" s="10">
        <v>7.5</v>
      </c>
      <c r="H210" s="25">
        <v>4.6</v>
      </c>
      <c r="I210" s="30">
        <v>210</v>
      </c>
      <c r="J210" s="30">
        <v>23</v>
      </c>
      <c r="K210" s="30">
        <f t="shared" si="6"/>
        <v>187</v>
      </c>
      <c r="L210" s="11" t="s">
        <v>1796</v>
      </c>
      <c r="M210" s="11" t="s">
        <v>1786</v>
      </c>
      <c r="N210" s="11"/>
    </row>
    <row r="211" s="2" customFormat="1" ht="52.2" customHeight="1" spans="1:14">
      <c r="A211" s="11">
        <v>206</v>
      </c>
      <c r="B211" s="11" t="s">
        <v>33</v>
      </c>
      <c r="C211" s="11" t="s">
        <v>114</v>
      </c>
      <c r="D211" s="11" t="s">
        <v>717</v>
      </c>
      <c r="E211" s="11" t="s">
        <v>1797</v>
      </c>
      <c r="F211" s="10">
        <v>0</v>
      </c>
      <c r="G211" s="10">
        <v>35.06</v>
      </c>
      <c r="H211" s="25">
        <v>28.06</v>
      </c>
      <c r="I211" s="30">
        <v>1286</v>
      </c>
      <c r="J211" s="30">
        <v>140</v>
      </c>
      <c r="K211" s="30">
        <f t="shared" si="6"/>
        <v>1146</v>
      </c>
      <c r="L211" s="11" t="s">
        <v>1798</v>
      </c>
      <c r="M211" s="11" t="s">
        <v>1799</v>
      </c>
      <c r="N211" s="11"/>
    </row>
    <row r="212" s="2" customFormat="1" ht="52.2" customHeight="1" spans="1:14">
      <c r="A212" s="11">
        <v>207</v>
      </c>
      <c r="B212" s="11" t="s">
        <v>33</v>
      </c>
      <c r="C212" s="11" t="s">
        <v>114</v>
      </c>
      <c r="D212" s="11" t="s">
        <v>1800</v>
      </c>
      <c r="E212" s="11" t="s">
        <v>1801</v>
      </c>
      <c r="F212" s="10">
        <v>0.8</v>
      </c>
      <c r="G212" s="10">
        <v>8</v>
      </c>
      <c r="H212" s="25">
        <v>3.4</v>
      </c>
      <c r="I212" s="30">
        <v>65</v>
      </c>
      <c r="J212" s="30">
        <v>17</v>
      </c>
      <c r="K212" s="30">
        <f t="shared" si="6"/>
        <v>48</v>
      </c>
      <c r="L212" s="11" t="s">
        <v>1802</v>
      </c>
      <c r="M212" s="11" t="s">
        <v>1803</v>
      </c>
      <c r="N212" s="11"/>
    </row>
    <row r="213" s="2" customFormat="1" ht="52.2" customHeight="1" spans="1:14">
      <c r="A213" s="11">
        <v>208</v>
      </c>
      <c r="B213" s="11" t="s">
        <v>33</v>
      </c>
      <c r="C213" s="11" t="s">
        <v>114</v>
      </c>
      <c r="D213" s="11" t="s">
        <v>1804</v>
      </c>
      <c r="E213" s="11" t="s">
        <v>1805</v>
      </c>
      <c r="F213" s="10">
        <v>5.2</v>
      </c>
      <c r="G213" s="10">
        <v>13.9</v>
      </c>
      <c r="H213" s="25">
        <v>7.8</v>
      </c>
      <c r="I213" s="30">
        <v>222</v>
      </c>
      <c r="J213" s="30">
        <v>39</v>
      </c>
      <c r="K213" s="30">
        <f t="shared" si="6"/>
        <v>183</v>
      </c>
      <c r="L213" s="11" t="s">
        <v>1806</v>
      </c>
      <c r="M213" s="11" t="s">
        <v>1807</v>
      </c>
      <c r="N213" s="11"/>
    </row>
    <row r="214" s="2" customFormat="1" ht="52.2" customHeight="1" spans="1:14">
      <c r="A214" s="11">
        <v>209</v>
      </c>
      <c r="B214" s="11" t="s">
        <v>33</v>
      </c>
      <c r="C214" s="11" t="s">
        <v>114</v>
      </c>
      <c r="D214" s="11" t="s">
        <v>1808</v>
      </c>
      <c r="E214" s="11" t="s">
        <v>1809</v>
      </c>
      <c r="F214" s="10">
        <v>0</v>
      </c>
      <c r="G214" s="10">
        <v>8.5</v>
      </c>
      <c r="H214" s="25">
        <v>5.7</v>
      </c>
      <c r="I214" s="30">
        <v>258</v>
      </c>
      <c r="J214" s="30">
        <v>29</v>
      </c>
      <c r="K214" s="30">
        <f t="shared" si="6"/>
        <v>229</v>
      </c>
      <c r="L214" s="11" t="s">
        <v>1810</v>
      </c>
      <c r="M214" s="11" t="s">
        <v>1786</v>
      </c>
      <c r="N214" s="11"/>
    </row>
    <row r="215" s="2" customFormat="1" ht="52.2" customHeight="1" spans="1:14">
      <c r="A215" s="11">
        <v>210</v>
      </c>
      <c r="B215" s="11" t="s">
        <v>33</v>
      </c>
      <c r="C215" s="11" t="s">
        <v>114</v>
      </c>
      <c r="D215" s="11" t="s">
        <v>1811</v>
      </c>
      <c r="E215" s="11" t="s">
        <v>1812</v>
      </c>
      <c r="F215" s="10">
        <v>0</v>
      </c>
      <c r="G215" s="10">
        <v>2.1</v>
      </c>
      <c r="H215" s="25">
        <v>1.4</v>
      </c>
      <c r="I215" s="30">
        <v>28</v>
      </c>
      <c r="J215" s="30">
        <v>7</v>
      </c>
      <c r="K215" s="30">
        <f t="shared" si="6"/>
        <v>21</v>
      </c>
      <c r="L215" s="11" t="s">
        <v>1813</v>
      </c>
      <c r="M215" s="11" t="s">
        <v>1786</v>
      </c>
      <c r="N215" s="11"/>
    </row>
    <row r="216" s="2" customFormat="1" ht="61.2" customHeight="1" spans="1:14">
      <c r="A216" s="11">
        <v>211</v>
      </c>
      <c r="B216" s="11" t="s">
        <v>33</v>
      </c>
      <c r="C216" s="11" t="s">
        <v>114</v>
      </c>
      <c r="D216" s="11" t="s">
        <v>1814</v>
      </c>
      <c r="E216" s="11" t="s">
        <v>1815</v>
      </c>
      <c r="F216" s="10">
        <v>2.7</v>
      </c>
      <c r="G216" s="10">
        <v>10.4</v>
      </c>
      <c r="H216" s="25">
        <v>6.5</v>
      </c>
      <c r="I216" s="30">
        <v>75</v>
      </c>
      <c r="J216" s="30">
        <v>33</v>
      </c>
      <c r="K216" s="30">
        <f t="shared" si="6"/>
        <v>42</v>
      </c>
      <c r="L216" s="11" t="s">
        <v>1816</v>
      </c>
      <c r="M216" s="11" t="s">
        <v>1817</v>
      </c>
      <c r="N216" s="11"/>
    </row>
    <row r="217" s="2" customFormat="1" ht="61.2" customHeight="1" spans="1:14">
      <c r="A217" s="11">
        <v>212</v>
      </c>
      <c r="B217" s="11" t="s">
        <v>33</v>
      </c>
      <c r="C217" s="11" t="s">
        <v>114</v>
      </c>
      <c r="D217" s="11" t="s">
        <v>1818</v>
      </c>
      <c r="E217" s="11" t="s">
        <v>1819</v>
      </c>
      <c r="F217" s="10">
        <v>3.9</v>
      </c>
      <c r="G217" s="10">
        <v>15.8</v>
      </c>
      <c r="H217" s="25">
        <v>11.7</v>
      </c>
      <c r="I217" s="30">
        <v>250</v>
      </c>
      <c r="J217" s="30">
        <v>59</v>
      </c>
      <c r="K217" s="30">
        <f t="shared" si="6"/>
        <v>191</v>
      </c>
      <c r="L217" s="11" t="s">
        <v>1820</v>
      </c>
      <c r="M217" s="11" t="s">
        <v>1817</v>
      </c>
      <c r="N217" s="11"/>
    </row>
    <row r="218" s="2" customFormat="1" ht="61.2" customHeight="1" spans="1:14">
      <c r="A218" s="11">
        <v>213</v>
      </c>
      <c r="B218" s="11" t="s">
        <v>33</v>
      </c>
      <c r="C218" s="11" t="s">
        <v>114</v>
      </c>
      <c r="D218" s="11" t="s">
        <v>1821</v>
      </c>
      <c r="E218" s="11" t="s">
        <v>1822</v>
      </c>
      <c r="F218" s="10">
        <v>0</v>
      </c>
      <c r="G218" s="10">
        <v>13.7</v>
      </c>
      <c r="H218" s="25">
        <v>11.8</v>
      </c>
      <c r="I218" s="30">
        <v>142</v>
      </c>
      <c r="J218" s="30">
        <v>59</v>
      </c>
      <c r="K218" s="30">
        <f t="shared" si="6"/>
        <v>83</v>
      </c>
      <c r="L218" s="11" t="s">
        <v>1823</v>
      </c>
      <c r="M218" s="11" t="s">
        <v>1817</v>
      </c>
      <c r="N218" s="11"/>
    </row>
    <row r="219" s="2" customFormat="1" ht="37.8" customHeight="1" spans="1:14">
      <c r="A219" s="11">
        <v>214</v>
      </c>
      <c r="B219" s="11" t="s">
        <v>33</v>
      </c>
      <c r="C219" s="11" t="s">
        <v>114</v>
      </c>
      <c r="D219" s="11" t="s">
        <v>1824</v>
      </c>
      <c r="E219" s="11" t="s">
        <v>1825</v>
      </c>
      <c r="F219" s="10">
        <v>0.8</v>
      </c>
      <c r="G219" s="10">
        <v>16.4</v>
      </c>
      <c r="H219" s="25">
        <v>15.6</v>
      </c>
      <c r="I219" s="30">
        <v>188</v>
      </c>
      <c r="J219" s="30">
        <v>78</v>
      </c>
      <c r="K219" s="30">
        <f t="shared" si="6"/>
        <v>110</v>
      </c>
      <c r="L219" s="11" t="s">
        <v>1826</v>
      </c>
      <c r="M219" s="11" t="s">
        <v>1817</v>
      </c>
      <c r="N219" s="11"/>
    </row>
    <row r="220" s="2" customFormat="1" ht="37.8" customHeight="1" spans="1:14">
      <c r="A220" s="11">
        <v>215</v>
      </c>
      <c r="B220" s="11" t="s">
        <v>33</v>
      </c>
      <c r="C220" s="11" t="s">
        <v>114</v>
      </c>
      <c r="D220" s="11" t="s">
        <v>1827</v>
      </c>
      <c r="E220" s="11" t="s">
        <v>1828</v>
      </c>
      <c r="F220" s="10">
        <v>0</v>
      </c>
      <c r="G220" s="10">
        <v>11.6</v>
      </c>
      <c r="H220" s="25">
        <v>11.6</v>
      </c>
      <c r="I220" s="30">
        <v>130</v>
      </c>
      <c r="J220" s="30">
        <v>58</v>
      </c>
      <c r="K220" s="30">
        <f t="shared" si="6"/>
        <v>72</v>
      </c>
      <c r="L220" s="11" t="s">
        <v>1829</v>
      </c>
      <c r="M220" s="11" t="s">
        <v>1817</v>
      </c>
      <c r="N220" s="11"/>
    </row>
    <row r="221" s="2" customFormat="1" ht="37.8" customHeight="1" spans="1:14">
      <c r="A221" s="11">
        <v>216</v>
      </c>
      <c r="B221" s="11" t="s">
        <v>33</v>
      </c>
      <c r="C221" s="11" t="s">
        <v>114</v>
      </c>
      <c r="D221" s="11" t="s">
        <v>1830</v>
      </c>
      <c r="E221" s="11" t="s">
        <v>1831</v>
      </c>
      <c r="F221" s="10">
        <v>0</v>
      </c>
      <c r="G221" s="10">
        <v>6.5</v>
      </c>
      <c r="H221" s="25">
        <v>4</v>
      </c>
      <c r="I221" s="30">
        <v>47</v>
      </c>
      <c r="J221" s="30">
        <v>20</v>
      </c>
      <c r="K221" s="30">
        <f t="shared" si="6"/>
        <v>27</v>
      </c>
      <c r="L221" s="11" t="s">
        <v>1832</v>
      </c>
      <c r="M221" s="11" t="s">
        <v>1833</v>
      </c>
      <c r="N221" s="11"/>
    </row>
    <row r="222" s="2" customFormat="1" ht="37.8" customHeight="1" spans="1:14">
      <c r="A222" s="11">
        <v>217</v>
      </c>
      <c r="B222" s="11" t="s">
        <v>33</v>
      </c>
      <c r="C222" s="11" t="s">
        <v>114</v>
      </c>
      <c r="D222" s="11" t="s">
        <v>1834</v>
      </c>
      <c r="E222" s="11" t="s">
        <v>1835</v>
      </c>
      <c r="F222" s="10">
        <v>1.2</v>
      </c>
      <c r="G222" s="10">
        <v>2.6</v>
      </c>
      <c r="H222" s="25">
        <v>1.4</v>
      </c>
      <c r="I222" s="30">
        <v>20</v>
      </c>
      <c r="J222" s="30">
        <v>7</v>
      </c>
      <c r="K222" s="30">
        <f t="shared" si="6"/>
        <v>13</v>
      </c>
      <c r="L222" s="11" t="s">
        <v>1836</v>
      </c>
      <c r="M222" s="11" t="s">
        <v>1837</v>
      </c>
      <c r="N222" s="11"/>
    </row>
    <row r="223" s="2" customFormat="1" ht="37.8" customHeight="1" spans="1:14">
      <c r="A223" s="11">
        <v>218</v>
      </c>
      <c r="B223" s="11" t="s">
        <v>33</v>
      </c>
      <c r="C223" s="11" t="s">
        <v>114</v>
      </c>
      <c r="D223" s="11" t="s">
        <v>1838</v>
      </c>
      <c r="E223" s="11" t="s">
        <v>1839</v>
      </c>
      <c r="F223" s="10">
        <v>0.9</v>
      </c>
      <c r="G223" s="10">
        <v>3.1</v>
      </c>
      <c r="H223" s="25">
        <v>2.2</v>
      </c>
      <c r="I223" s="30">
        <v>46</v>
      </c>
      <c r="J223" s="30">
        <v>11</v>
      </c>
      <c r="K223" s="30">
        <f t="shared" si="6"/>
        <v>35</v>
      </c>
      <c r="L223" s="11" t="s">
        <v>1840</v>
      </c>
      <c r="M223" s="11" t="s">
        <v>1841</v>
      </c>
      <c r="N223" s="11"/>
    </row>
    <row r="224" s="2" customFormat="1" ht="37.8" customHeight="1" spans="1:14">
      <c r="A224" s="11">
        <v>219</v>
      </c>
      <c r="B224" s="11" t="s">
        <v>33</v>
      </c>
      <c r="C224" s="11" t="s">
        <v>114</v>
      </c>
      <c r="D224" s="11" t="s">
        <v>1842</v>
      </c>
      <c r="E224" s="11" t="s">
        <v>1843</v>
      </c>
      <c r="F224" s="10">
        <v>0</v>
      </c>
      <c r="G224" s="10">
        <v>5.1</v>
      </c>
      <c r="H224" s="25">
        <v>3.6</v>
      </c>
      <c r="I224" s="30">
        <v>63</v>
      </c>
      <c r="J224" s="30">
        <v>18</v>
      </c>
      <c r="K224" s="30">
        <f t="shared" si="6"/>
        <v>45</v>
      </c>
      <c r="L224" s="11" t="s">
        <v>1844</v>
      </c>
      <c r="M224" s="11" t="s">
        <v>1845</v>
      </c>
      <c r="N224" s="11"/>
    </row>
    <row r="225" s="2" customFormat="1" ht="37.8" customHeight="1" spans="1:14">
      <c r="A225" s="11">
        <v>220</v>
      </c>
      <c r="B225" s="11" t="s">
        <v>33</v>
      </c>
      <c r="C225" s="11" t="s">
        <v>114</v>
      </c>
      <c r="D225" s="11" t="s">
        <v>1846</v>
      </c>
      <c r="E225" s="11" t="s">
        <v>1847</v>
      </c>
      <c r="F225" s="10">
        <v>0.2</v>
      </c>
      <c r="G225" s="10">
        <v>2</v>
      </c>
      <c r="H225" s="25">
        <v>1.2</v>
      </c>
      <c r="I225" s="30">
        <v>24</v>
      </c>
      <c r="J225" s="30">
        <v>6</v>
      </c>
      <c r="K225" s="30">
        <f t="shared" si="6"/>
        <v>18</v>
      </c>
      <c r="L225" s="11" t="s">
        <v>1848</v>
      </c>
      <c r="M225" s="11" t="s">
        <v>1849</v>
      </c>
      <c r="N225" s="11"/>
    </row>
    <row r="226" s="2" customFormat="1" ht="37.8" customHeight="1" spans="1:14">
      <c r="A226" s="11">
        <v>221</v>
      </c>
      <c r="B226" s="11" t="s">
        <v>33</v>
      </c>
      <c r="C226" s="11" t="s">
        <v>114</v>
      </c>
      <c r="D226" s="11" t="s">
        <v>1850</v>
      </c>
      <c r="E226" s="11" t="s">
        <v>1851</v>
      </c>
      <c r="F226" s="10">
        <v>5.3</v>
      </c>
      <c r="G226" s="10">
        <v>6.2</v>
      </c>
      <c r="H226" s="10">
        <v>0.9</v>
      </c>
      <c r="I226" s="30">
        <v>15</v>
      </c>
      <c r="J226" s="30">
        <v>5</v>
      </c>
      <c r="K226" s="30">
        <v>10</v>
      </c>
      <c r="L226" s="11" t="s">
        <v>1852</v>
      </c>
      <c r="M226" s="11" t="s">
        <v>1853</v>
      </c>
      <c r="N226" s="11"/>
    </row>
    <row r="227" s="2" customFormat="1" ht="37.8" customHeight="1" spans="1:14">
      <c r="A227" s="11">
        <v>222</v>
      </c>
      <c r="B227" s="11" t="s">
        <v>33</v>
      </c>
      <c r="C227" s="11" t="s">
        <v>114</v>
      </c>
      <c r="D227" s="11" t="s">
        <v>1854</v>
      </c>
      <c r="E227" s="11" t="s">
        <v>1855</v>
      </c>
      <c r="F227" s="10">
        <v>1.7</v>
      </c>
      <c r="G227" s="10">
        <v>2.3</v>
      </c>
      <c r="H227" s="10">
        <v>0.6</v>
      </c>
      <c r="I227" s="30">
        <v>9</v>
      </c>
      <c r="J227" s="30">
        <v>3</v>
      </c>
      <c r="K227" s="30">
        <v>6</v>
      </c>
      <c r="L227" s="11" t="s">
        <v>1856</v>
      </c>
      <c r="M227" s="11" t="s">
        <v>1853</v>
      </c>
      <c r="N227" s="11"/>
    </row>
    <row r="228" s="2" customFormat="1" ht="37.8" customHeight="1" spans="1:14">
      <c r="A228" s="11">
        <v>223</v>
      </c>
      <c r="B228" s="11" t="s">
        <v>33</v>
      </c>
      <c r="C228" s="11" t="s">
        <v>114</v>
      </c>
      <c r="D228" s="11" t="s">
        <v>1857</v>
      </c>
      <c r="E228" s="11" t="s">
        <v>1858</v>
      </c>
      <c r="F228" s="10">
        <v>0.7</v>
      </c>
      <c r="G228" s="10">
        <v>4.7</v>
      </c>
      <c r="H228" s="25">
        <v>2.4</v>
      </c>
      <c r="I228" s="30">
        <v>28</v>
      </c>
      <c r="J228" s="30">
        <v>12</v>
      </c>
      <c r="K228" s="30">
        <f>I228-J228</f>
        <v>16</v>
      </c>
      <c r="L228" s="11" t="s">
        <v>1859</v>
      </c>
      <c r="M228" s="11" t="s">
        <v>1860</v>
      </c>
      <c r="N228" s="11"/>
    </row>
    <row r="229" s="2" customFormat="1" ht="37.8" customHeight="1" spans="1:14">
      <c r="A229" s="11">
        <v>224</v>
      </c>
      <c r="B229" s="11" t="s">
        <v>33</v>
      </c>
      <c r="C229" s="11" t="s">
        <v>114</v>
      </c>
      <c r="D229" s="11" t="s">
        <v>1861</v>
      </c>
      <c r="E229" s="11" t="s">
        <v>1862</v>
      </c>
      <c r="F229" s="10">
        <v>0.8</v>
      </c>
      <c r="G229" s="10">
        <v>11.8</v>
      </c>
      <c r="H229" s="25">
        <v>5</v>
      </c>
      <c r="I229" s="30">
        <v>49</v>
      </c>
      <c r="J229" s="30">
        <v>25</v>
      </c>
      <c r="K229" s="30">
        <v>24</v>
      </c>
      <c r="L229" s="11" t="s">
        <v>1863</v>
      </c>
      <c r="M229" s="11" t="s">
        <v>1837</v>
      </c>
      <c r="N229" s="11"/>
    </row>
    <row r="230" s="2" customFormat="1" ht="37.8" customHeight="1" spans="1:14">
      <c r="A230" s="11">
        <v>225</v>
      </c>
      <c r="B230" s="11" t="s">
        <v>33</v>
      </c>
      <c r="C230" s="11" t="s">
        <v>114</v>
      </c>
      <c r="D230" s="11" t="s">
        <v>1864</v>
      </c>
      <c r="E230" s="11" t="s">
        <v>1865</v>
      </c>
      <c r="F230" s="10">
        <v>1.1</v>
      </c>
      <c r="G230" s="10">
        <v>4.2</v>
      </c>
      <c r="H230" s="25">
        <v>2.5</v>
      </c>
      <c r="I230" s="30">
        <v>36</v>
      </c>
      <c r="J230" s="30">
        <v>13</v>
      </c>
      <c r="K230" s="30">
        <f t="shared" ref="K230:K261" si="7">I230-J230</f>
        <v>23</v>
      </c>
      <c r="L230" s="11" t="s">
        <v>1866</v>
      </c>
      <c r="M230" s="11" t="s">
        <v>1845</v>
      </c>
      <c r="N230" s="11"/>
    </row>
    <row r="231" s="2" customFormat="1" ht="37.8" customHeight="1" spans="1:14">
      <c r="A231" s="11">
        <v>226</v>
      </c>
      <c r="B231" s="11" t="s">
        <v>33</v>
      </c>
      <c r="C231" s="11" t="s">
        <v>114</v>
      </c>
      <c r="D231" s="11" t="s">
        <v>1867</v>
      </c>
      <c r="E231" s="11" t="s">
        <v>1868</v>
      </c>
      <c r="F231" s="10">
        <v>1.4</v>
      </c>
      <c r="G231" s="10">
        <v>1.8</v>
      </c>
      <c r="H231" s="25">
        <v>0.4</v>
      </c>
      <c r="I231" s="30">
        <v>4</v>
      </c>
      <c r="J231" s="30">
        <v>2</v>
      </c>
      <c r="K231" s="30">
        <f t="shared" si="7"/>
        <v>2</v>
      </c>
      <c r="L231" s="11" t="s">
        <v>1869</v>
      </c>
      <c r="M231" s="11" t="s">
        <v>1870</v>
      </c>
      <c r="N231" s="11"/>
    </row>
    <row r="232" s="2" customFormat="1" ht="37.8" customHeight="1" spans="1:14">
      <c r="A232" s="11">
        <v>227</v>
      </c>
      <c r="B232" s="11" t="s">
        <v>33</v>
      </c>
      <c r="C232" s="11" t="s">
        <v>114</v>
      </c>
      <c r="D232" s="11" t="s">
        <v>1871</v>
      </c>
      <c r="E232" s="11" t="s">
        <v>1872</v>
      </c>
      <c r="F232" s="10">
        <v>0</v>
      </c>
      <c r="G232" s="10">
        <v>2.6</v>
      </c>
      <c r="H232" s="25">
        <v>1.9</v>
      </c>
      <c r="I232" s="30">
        <v>21</v>
      </c>
      <c r="J232" s="30">
        <v>10</v>
      </c>
      <c r="K232" s="30">
        <f t="shared" si="7"/>
        <v>11</v>
      </c>
      <c r="L232" s="11" t="s">
        <v>1873</v>
      </c>
      <c r="M232" s="11" t="s">
        <v>1870</v>
      </c>
      <c r="N232" s="11"/>
    </row>
    <row r="233" s="2" customFormat="1" ht="37.8" customHeight="1" spans="1:14">
      <c r="A233" s="11">
        <v>228</v>
      </c>
      <c r="B233" s="11" t="s">
        <v>33</v>
      </c>
      <c r="C233" s="11" t="s">
        <v>114</v>
      </c>
      <c r="D233" s="11" t="s">
        <v>1874</v>
      </c>
      <c r="E233" s="11" t="s">
        <v>1875</v>
      </c>
      <c r="F233" s="10">
        <v>0.6</v>
      </c>
      <c r="G233" s="10">
        <v>2.2</v>
      </c>
      <c r="H233" s="25">
        <v>1.5</v>
      </c>
      <c r="I233" s="30">
        <v>19</v>
      </c>
      <c r="J233" s="30">
        <v>8</v>
      </c>
      <c r="K233" s="30">
        <f t="shared" si="7"/>
        <v>11</v>
      </c>
      <c r="L233" s="11" t="s">
        <v>1876</v>
      </c>
      <c r="M233" s="11" t="s">
        <v>1870</v>
      </c>
      <c r="N233" s="11"/>
    </row>
    <row r="234" s="2" customFormat="1" ht="37.8" customHeight="1" spans="1:14">
      <c r="A234" s="11">
        <v>229</v>
      </c>
      <c r="B234" s="11" t="s">
        <v>33</v>
      </c>
      <c r="C234" s="11" t="s">
        <v>114</v>
      </c>
      <c r="D234" s="11" t="s">
        <v>1877</v>
      </c>
      <c r="E234" s="11" t="s">
        <v>1878</v>
      </c>
      <c r="F234" s="10">
        <v>0.7</v>
      </c>
      <c r="G234" s="10">
        <v>7.9</v>
      </c>
      <c r="H234" s="25">
        <v>3.9</v>
      </c>
      <c r="I234" s="30">
        <v>46</v>
      </c>
      <c r="J234" s="30">
        <v>20</v>
      </c>
      <c r="K234" s="30">
        <f t="shared" si="7"/>
        <v>26</v>
      </c>
      <c r="L234" s="11" t="s">
        <v>1879</v>
      </c>
      <c r="M234" s="11" t="s">
        <v>1880</v>
      </c>
      <c r="N234" s="11"/>
    </row>
    <row r="235" s="2" customFormat="1" ht="37.8" customHeight="1" spans="1:14">
      <c r="A235" s="11">
        <v>230</v>
      </c>
      <c r="B235" s="11" t="s">
        <v>33</v>
      </c>
      <c r="C235" s="11" t="s">
        <v>114</v>
      </c>
      <c r="D235" s="11" t="s">
        <v>1881</v>
      </c>
      <c r="E235" s="11" t="s">
        <v>1882</v>
      </c>
      <c r="F235" s="10">
        <v>1.7</v>
      </c>
      <c r="G235" s="10">
        <v>2.3</v>
      </c>
      <c r="H235" s="25">
        <v>0.6</v>
      </c>
      <c r="I235" s="30">
        <v>9</v>
      </c>
      <c r="J235" s="30">
        <v>3</v>
      </c>
      <c r="K235" s="30">
        <f t="shared" si="7"/>
        <v>6</v>
      </c>
      <c r="L235" s="11" t="s">
        <v>1883</v>
      </c>
      <c r="M235" s="11" t="s">
        <v>1845</v>
      </c>
      <c r="N235" s="11"/>
    </row>
    <row r="236" s="2" customFormat="1" ht="37.8" customHeight="1" spans="1:14">
      <c r="A236" s="11">
        <v>231</v>
      </c>
      <c r="B236" s="11" t="s">
        <v>33</v>
      </c>
      <c r="C236" s="11" t="s">
        <v>114</v>
      </c>
      <c r="D236" s="11" t="s">
        <v>1884</v>
      </c>
      <c r="E236" s="11" t="s">
        <v>1885</v>
      </c>
      <c r="F236" s="10">
        <v>0.7</v>
      </c>
      <c r="G236" s="10">
        <v>1.7</v>
      </c>
      <c r="H236" s="25">
        <v>1</v>
      </c>
      <c r="I236" s="30">
        <v>10</v>
      </c>
      <c r="J236" s="30">
        <v>5</v>
      </c>
      <c r="K236" s="30">
        <f t="shared" si="7"/>
        <v>5</v>
      </c>
      <c r="L236" s="11" t="s">
        <v>1886</v>
      </c>
      <c r="M236" s="11" t="s">
        <v>1837</v>
      </c>
      <c r="N236" s="11"/>
    </row>
    <row r="237" s="2" customFormat="1" ht="30" customHeight="1" spans="1:14">
      <c r="A237" s="11">
        <v>232</v>
      </c>
      <c r="B237" s="11" t="s">
        <v>33</v>
      </c>
      <c r="C237" s="11" t="s">
        <v>114</v>
      </c>
      <c r="D237" s="11" t="s">
        <v>1887</v>
      </c>
      <c r="E237" s="11" t="s">
        <v>1888</v>
      </c>
      <c r="F237" s="10">
        <v>0.6</v>
      </c>
      <c r="G237" s="10">
        <v>5.8</v>
      </c>
      <c r="H237" s="25">
        <v>4</v>
      </c>
      <c r="I237" s="30">
        <v>49</v>
      </c>
      <c r="J237" s="30">
        <v>20</v>
      </c>
      <c r="K237" s="30">
        <f t="shared" si="7"/>
        <v>29</v>
      </c>
      <c r="L237" s="11" t="s">
        <v>1889</v>
      </c>
      <c r="M237" s="11" t="s">
        <v>1870</v>
      </c>
      <c r="N237" s="11"/>
    </row>
    <row r="238" s="2" customFormat="1" ht="30" customHeight="1" spans="1:14">
      <c r="A238" s="11">
        <v>233</v>
      </c>
      <c r="B238" s="11" t="s">
        <v>33</v>
      </c>
      <c r="C238" s="11" t="s">
        <v>114</v>
      </c>
      <c r="D238" s="11" t="s">
        <v>1890</v>
      </c>
      <c r="E238" s="11" t="s">
        <v>1891</v>
      </c>
      <c r="F238" s="10">
        <v>0.3</v>
      </c>
      <c r="G238" s="10">
        <v>1.2</v>
      </c>
      <c r="H238" s="25">
        <v>0.9</v>
      </c>
      <c r="I238" s="30">
        <v>16</v>
      </c>
      <c r="J238" s="30">
        <v>5</v>
      </c>
      <c r="K238" s="30">
        <f t="shared" si="7"/>
        <v>11</v>
      </c>
      <c r="L238" s="11" t="s">
        <v>1892</v>
      </c>
      <c r="M238" s="11" t="s">
        <v>1893</v>
      </c>
      <c r="N238" s="11"/>
    </row>
    <row r="239" s="2" customFormat="1" ht="30" customHeight="1" spans="1:14">
      <c r="A239" s="11">
        <v>234</v>
      </c>
      <c r="B239" s="11" t="s">
        <v>33</v>
      </c>
      <c r="C239" s="11" t="s">
        <v>114</v>
      </c>
      <c r="D239" s="11" t="s">
        <v>1894</v>
      </c>
      <c r="E239" s="11" t="s">
        <v>1895</v>
      </c>
      <c r="F239" s="10">
        <v>0.7</v>
      </c>
      <c r="G239" s="10">
        <v>2.6</v>
      </c>
      <c r="H239" s="25">
        <v>1.2</v>
      </c>
      <c r="I239" s="30">
        <v>27</v>
      </c>
      <c r="J239" s="30">
        <v>6</v>
      </c>
      <c r="K239" s="30">
        <f t="shared" si="7"/>
        <v>21</v>
      </c>
      <c r="L239" s="11" t="s">
        <v>1896</v>
      </c>
      <c r="M239" s="11" t="s">
        <v>1897</v>
      </c>
      <c r="N239" s="11"/>
    </row>
    <row r="240" s="2" customFormat="1" ht="30" customHeight="1" spans="1:14">
      <c r="A240" s="11">
        <v>235</v>
      </c>
      <c r="B240" s="11" t="s">
        <v>33</v>
      </c>
      <c r="C240" s="11" t="s">
        <v>114</v>
      </c>
      <c r="D240" s="11" t="s">
        <v>1898</v>
      </c>
      <c r="E240" s="11" t="s">
        <v>1899</v>
      </c>
      <c r="F240" s="10">
        <v>0.7</v>
      </c>
      <c r="G240" s="10">
        <v>2.5</v>
      </c>
      <c r="H240" s="25">
        <v>1.1</v>
      </c>
      <c r="I240" s="30">
        <v>17</v>
      </c>
      <c r="J240" s="30">
        <v>6</v>
      </c>
      <c r="K240" s="30">
        <f t="shared" si="7"/>
        <v>11</v>
      </c>
      <c r="L240" s="11" t="s">
        <v>1900</v>
      </c>
      <c r="M240" s="11" t="s">
        <v>1849</v>
      </c>
      <c r="N240" s="11"/>
    </row>
    <row r="241" s="2" customFormat="1" ht="30" customHeight="1" spans="1:14">
      <c r="A241" s="11">
        <v>236</v>
      </c>
      <c r="B241" s="11" t="s">
        <v>33</v>
      </c>
      <c r="C241" s="11" t="s">
        <v>114</v>
      </c>
      <c r="D241" s="11" t="s">
        <v>1901</v>
      </c>
      <c r="E241" s="11" t="s">
        <v>1902</v>
      </c>
      <c r="F241" s="10">
        <v>0</v>
      </c>
      <c r="G241" s="10">
        <v>3.9</v>
      </c>
      <c r="H241" s="25">
        <v>2.2</v>
      </c>
      <c r="I241" s="30">
        <v>42</v>
      </c>
      <c r="J241" s="30">
        <v>11</v>
      </c>
      <c r="K241" s="30">
        <f t="shared" si="7"/>
        <v>31</v>
      </c>
      <c r="L241" s="11" t="s">
        <v>1903</v>
      </c>
      <c r="M241" s="11" t="s">
        <v>1860</v>
      </c>
      <c r="N241" s="11"/>
    </row>
    <row r="242" s="2" customFormat="1" ht="30" customHeight="1" spans="1:14">
      <c r="A242" s="11">
        <v>237</v>
      </c>
      <c r="B242" s="11" t="s">
        <v>33</v>
      </c>
      <c r="C242" s="11" t="s">
        <v>114</v>
      </c>
      <c r="D242" s="11" t="s">
        <v>1904</v>
      </c>
      <c r="E242" s="11" t="s">
        <v>1905</v>
      </c>
      <c r="F242" s="10">
        <v>0.8</v>
      </c>
      <c r="G242" s="10">
        <v>7.6</v>
      </c>
      <c r="H242" s="25">
        <v>1.4</v>
      </c>
      <c r="I242" s="30">
        <v>15</v>
      </c>
      <c r="J242" s="30">
        <v>7</v>
      </c>
      <c r="K242" s="30">
        <f t="shared" si="7"/>
        <v>8</v>
      </c>
      <c r="L242" s="11" t="s">
        <v>1906</v>
      </c>
      <c r="M242" s="11" t="s">
        <v>1853</v>
      </c>
      <c r="N242" s="11"/>
    </row>
    <row r="243" s="2" customFormat="1" ht="37.8" customHeight="1" spans="1:14">
      <c r="A243" s="11">
        <v>238</v>
      </c>
      <c r="B243" s="11" t="s">
        <v>33</v>
      </c>
      <c r="C243" s="11" t="s">
        <v>114</v>
      </c>
      <c r="D243" s="11" t="s">
        <v>1907</v>
      </c>
      <c r="E243" s="11" t="s">
        <v>1908</v>
      </c>
      <c r="F243" s="10">
        <v>0</v>
      </c>
      <c r="G243" s="10">
        <v>1.4</v>
      </c>
      <c r="H243" s="25">
        <v>1.4</v>
      </c>
      <c r="I243" s="30">
        <v>23</v>
      </c>
      <c r="J243" s="30">
        <v>7</v>
      </c>
      <c r="K243" s="30">
        <f t="shared" si="7"/>
        <v>16</v>
      </c>
      <c r="L243" s="11" t="s">
        <v>1909</v>
      </c>
      <c r="M243" s="11" t="s">
        <v>1893</v>
      </c>
      <c r="N243" s="11"/>
    </row>
    <row r="244" s="2" customFormat="1" ht="37.8" customHeight="1" spans="1:14">
      <c r="A244" s="11">
        <v>239</v>
      </c>
      <c r="B244" s="11" t="s">
        <v>33</v>
      </c>
      <c r="C244" s="11" t="s">
        <v>114</v>
      </c>
      <c r="D244" s="11" t="s">
        <v>1910</v>
      </c>
      <c r="E244" s="11" t="s">
        <v>1911</v>
      </c>
      <c r="F244" s="10">
        <v>0</v>
      </c>
      <c r="G244" s="10">
        <v>0.6</v>
      </c>
      <c r="H244" s="25">
        <v>0.6</v>
      </c>
      <c r="I244" s="30">
        <v>11</v>
      </c>
      <c r="J244" s="30">
        <v>3</v>
      </c>
      <c r="K244" s="30">
        <f t="shared" si="7"/>
        <v>8</v>
      </c>
      <c r="L244" s="11" t="s">
        <v>1912</v>
      </c>
      <c r="M244" s="11" t="s">
        <v>1893</v>
      </c>
      <c r="N244" s="11"/>
    </row>
    <row r="245" s="2" customFormat="1" ht="37.8" customHeight="1" spans="1:14">
      <c r="A245" s="11">
        <v>240</v>
      </c>
      <c r="B245" s="11" t="s">
        <v>33</v>
      </c>
      <c r="C245" s="11" t="s">
        <v>114</v>
      </c>
      <c r="D245" s="11" t="s">
        <v>1913</v>
      </c>
      <c r="E245" s="11" t="s">
        <v>1914</v>
      </c>
      <c r="F245" s="10">
        <v>1.4</v>
      </c>
      <c r="G245" s="10">
        <v>3.3</v>
      </c>
      <c r="H245" s="25">
        <v>1.9</v>
      </c>
      <c r="I245" s="30">
        <v>24</v>
      </c>
      <c r="J245" s="30">
        <v>10</v>
      </c>
      <c r="K245" s="30">
        <f t="shared" si="7"/>
        <v>14</v>
      </c>
      <c r="L245" s="11" t="s">
        <v>1915</v>
      </c>
      <c r="M245" s="11" t="s">
        <v>1897</v>
      </c>
      <c r="N245" s="11"/>
    </row>
    <row r="246" s="2" customFormat="1" ht="37.8" customHeight="1" spans="1:14">
      <c r="A246" s="11">
        <v>241</v>
      </c>
      <c r="B246" s="11" t="s">
        <v>33</v>
      </c>
      <c r="C246" s="11" t="s">
        <v>114</v>
      </c>
      <c r="D246" s="11" t="s">
        <v>1916</v>
      </c>
      <c r="E246" s="11" t="s">
        <v>1917</v>
      </c>
      <c r="F246" s="10">
        <v>0.9</v>
      </c>
      <c r="G246" s="10">
        <v>10</v>
      </c>
      <c r="H246" s="25">
        <v>9.1</v>
      </c>
      <c r="I246" s="30">
        <v>132</v>
      </c>
      <c r="J246" s="30">
        <v>46</v>
      </c>
      <c r="K246" s="30">
        <f t="shared" si="7"/>
        <v>86</v>
      </c>
      <c r="L246" s="11" t="s">
        <v>1918</v>
      </c>
      <c r="M246" s="11" t="s">
        <v>1837</v>
      </c>
      <c r="N246" s="11"/>
    </row>
    <row r="247" s="2" customFormat="1" ht="37.8" customHeight="1" spans="1:14">
      <c r="A247" s="11">
        <v>242</v>
      </c>
      <c r="B247" s="11" t="s">
        <v>33</v>
      </c>
      <c r="C247" s="11" t="s">
        <v>114</v>
      </c>
      <c r="D247" s="11" t="s">
        <v>1919</v>
      </c>
      <c r="E247" s="11" t="s">
        <v>1920</v>
      </c>
      <c r="F247" s="10">
        <v>0</v>
      </c>
      <c r="G247" s="10">
        <v>9.9</v>
      </c>
      <c r="H247" s="25">
        <v>8.3</v>
      </c>
      <c r="I247" s="30">
        <v>87</v>
      </c>
      <c r="J247" s="30">
        <v>42</v>
      </c>
      <c r="K247" s="30">
        <f t="shared" si="7"/>
        <v>45</v>
      </c>
      <c r="L247" s="11" t="s">
        <v>1921</v>
      </c>
      <c r="M247" s="11" t="s">
        <v>1922</v>
      </c>
      <c r="N247" s="11"/>
    </row>
    <row r="248" s="2" customFormat="1" ht="37.8" customHeight="1" spans="1:14">
      <c r="A248" s="11">
        <v>243</v>
      </c>
      <c r="B248" s="11" t="s">
        <v>33</v>
      </c>
      <c r="C248" s="11" t="s">
        <v>114</v>
      </c>
      <c r="D248" s="11" t="s">
        <v>1923</v>
      </c>
      <c r="E248" s="11" t="s">
        <v>1924</v>
      </c>
      <c r="F248" s="10">
        <v>0.7</v>
      </c>
      <c r="G248" s="10">
        <v>3.6</v>
      </c>
      <c r="H248" s="25">
        <v>2.1</v>
      </c>
      <c r="I248" s="30">
        <v>33</v>
      </c>
      <c r="J248" s="30">
        <v>11</v>
      </c>
      <c r="K248" s="30">
        <f t="shared" si="7"/>
        <v>22</v>
      </c>
      <c r="L248" s="11" t="s">
        <v>1925</v>
      </c>
      <c r="M248" s="11" t="s">
        <v>1833</v>
      </c>
      <c r="N248" s="11"/>
    </row>
    <row r="249" s="2" customFormat="1" ht="24" customHeight="1" spans="1:14">
      <c r="A249" s="11">
        <v>244</v>
      </c>
      <c r="B249" s="11" t="s">
        <v>33</v>
      </c>
      <c r="C249" s="11" t="s">
        <v>114</v>
      </c>
      <c r="D249" s="11" t="s">
        <v>124</v>
      </c>
      <c r="E249" s="11" t="s">
        <v>1926</v>
      </c>
      <c r="F249" s="10">
        <v>0</v>
      </c>
      <c r="G249" s="10">
        <v>4</v>
      </c>
      <c r="H249" s="25">
        <v>3.2</v>
      </c>
      <c r="I249" s="30">
        <v>62</v>
      </c>
      <c r="J249" s="30">
        <v>16</v>
      </c>
      <c r="K249" s="30">
        <f t="shared" si="7"/>
        <v>46</v>
      </c>
      <c r="L249" s="11" t="s">
        <v>1927</v>
      </c>
      <c r="M249" s="11" t="s">
        <v>1841</v>
      </c>
      <c r="N249" s="11"/>
    </row>
    <row r="250" s="2" customFormat="1" ht="24" customHeight="1" spans="1:14">
      <c r="A250" s="11">
        <v>245</v>
      </c>
      <c r="B250" s="11" t="s">
        <v>33</v>
      </c>
      <c r="C250" s="11" t="s">
        <v>126</v>
      </c>
      <c r="D250" s="11" t="s">
        <v>1928</v>
      </c>
      <c r="E250" s="11" t="s">
        <v>1929</v>
      </c>
      <c r="F250" s="10">
        <v>0.7</v>
      </c>
      <c r="G250" s="10">
        <v>4.1</v>
      </c>
      <c r="H250" s="25">
        <v>2.4</v>
      </c>
      <c r="I250" s="30">
        <v>65</v>
      </c>
      <c r="J250" s="30">
        <v>12</v>
      </c>
      <c r="K250" s="30">
        <f t="shared" si="7"/>
        <v>53</v>
      </c>
      <c r="L250" s="11" t="s">
        <v>1930</v>
      </c>
      <c r="M250" s="11" t="s">
        <v>1931</v>
      </c>
      <c r="N250" s="11"/>
    </row>
    <row r="251" s="2" customFormat="1" ht="24" customHeight="1" spans="1:14">
      <c r="A251" s="11">
        <v>246</v>
      </c>
      <c r="B251" s="11" t="s">
        <v>33</v>
      </c>
      <c r="C251" s="11" t="s">
        <v>126</v>
      </c>
      <c r="D251" s="11" t="s">
        <v>1932</v>
      </c>
      <c r="E251" s="11" t="s">
        <v>1933</v>
      </c>
      <c r="F251" s="10">
        <v>1.6</v>
      </c>
      <c r="G251" s="10">
        <v>7.8</v>
      </c>
      <c r="H251" s="25">
        <v>4.8</v>
      </c>
      <c r="I251" s="30">
        <v>95</v>
      </c>
      <c r="J251" s="30">
        <v>24</v>
      </c>
      <c r="K251" s="30">
        <f t="shared" si="7"/>
        <v>71</v>
      </c>
      <c r="L251" s="11" t="s">
        <v>1934</v>
      </c>
      <c r="M251" s="11" t="s">
        <v>1935</v>
      </c>
      <c r="N251" s="11"/>
    </row>
    <row r="252" s="2" customFormat="1" ht="24" customHeight="1" spans="1:14">
      <c r="A252" s="11">
        <v>247</v>
      </c>
      <c r="B252" s="11" t="s">
        <v>33</v>
      </c>
      <c r="C252" s="11" t="s">
        <v>126</v>
      </c>
      <c r="D252" s="11" t="s">
        <v>1936</v>
      </c>
      <c r="E252" s="11" t="s">
        <v>1937</v>
      </c>
      <c r="F252" s="10">
        <v>0</v>
      </c>
      <c r="G252" s="10">
        <v>9.9</v>
      </c>
      <c r="H252" s="25">
        <v>4.4</v>
      </c>
      <c r="I252" s="30">
        <v>126</v>
      </c>
      <c r="J252" s="30">
        <v>22</v>
      </c>
      <c r="K252" s="30">
        <f t="shared" si="7"/>
        <v>104</v>
      </c>
      <c r="L252" s="11" t="s">
        <v>1938</v>
      </c>
      <c r="M252" s="11" t="s">
        <v>1939</v>
      </c>
      <c r="N252" s="11"/>
    </row>
    <row r="253" s="2" customFormat="1" ht="24" customHeight="1" spans="1:14">
      <c r="A253" s="11">
        <v>248</v>
      </c>
      <c r="B253" s="11" t="s">
        <v>33</v>
      </c>
      <c r="C253" s="11" t="s">
        <v>126</v>
      </c>
      <c r="D253" s="11" t="s">
        <v>1940</v>
      </c>
      <c r="E253" s="11" t="s">
        <v>1941</v>
      </c>
      <c r="F253" s="10">
        <v>0</v>
      </c>
      <c r="G253" s="10">
        <v>10.5</v>
      </c>
      <c r="H253" s="25">
        <v>4.9</v>
      </c>
      <c r="I253" s="30">
        <v>123</v>
      </c>
      <c r="J253" s="30">
        <v>25</v>
      </c>
      <c r="K253" s="30">
        <f t="shared" si="7"/>
        <v>98</v>
      </c>
      <c r="L253" s="11" t="s">
        <v>1942</v>
      </c>
      <c r="M253" s="11" t="s">
        <v>1943</v>
      </c>
      <c r="N253" s="11"/>
    </row>
    <row r="254" s="2" customFormat="1" ht="24" customHeight="1" spans="1:14">
      <c r="A254" s="11">
        <v>249</v>
      </c>
      <c r="B254" s="11" t="s">
        <v>33</v>
      </c>
      <c r="C254" s="11" t="s">
        <v>126</v>
      </c>
      <c r="D254" s="11" t="s">
        <v>1944</v>
      </c>
      <c r="E254" s="11" t="s">
        <v>1945</v>
      </c>
      <c r="F254" s="10">
        <v>10.6</v>
      </c>
      <c r="G254" s="10">
        <v>12.9</v>
      </c>
      <c r="H254" s="25">
        <v>2</v>
      </c>
      <c r="I254" s="30">
        <v>61</v>
      </c>
      <c r="J254" s="30">
        <v>10</v>
      </c>
      <c r="K254" s="30">
        <f t="shared" si="7"/>
        <v>51</v>
      </c>
      <c r="L254" s="11" t="s">
        <v>1946</v>
      </c>
      <c r="M254" s="11" t="s">
        <v>1947</v>
      </c>
      <c r="N254" s="11"/>
    </row>
    <row r="255" s="2" customFormat="1" ht="24" customHeight="1" spans="1:14">
      <c r="A255" s="11">
        <v>250</v>
      </c>
      <c r="B255" s="11" t="s">
        <v>33</v>
      </c>
      <c r="C255" s="11" t="s">
        <v>126</v>
      </c>
      <c r="D255" s="11" t="s">
        <v>1948</v>
      </c>
      <c r="E255" s="11" t="s">
        <v>1949</v>
      </c>
      <c r="F255" s="10">
        <v>0.5</v>
      </c>
      <c r="G255" s="10">
        <v>2.3</v>
      </c>
      <c r="H255" s="25">
        <v>1.4</v>
      </c>
      <c r="I255" s="30">
        <v>43</v>
      </c>
      <c r="J255" s="30">
        <v>7</v>
      </c>
      <c r="K255" s="30">
        <f t="shared" si="7"/>
        <v>36</v>
      </c>
      <c r="L255" s="11" t="s">
        <v>1950</v>
      </c>
      <c r="M255" s="11" t="s">
        <v>1951</v>
      </c>
      <c r="N255" s="11"/>
    </row>
    <row r="256" s="2" customFormat="1" ht="24" customHeight="1" spans="1:14">
      <c r="A256" s="11">
        <v>251</v>
      </c>
      <c r="B256" s="11" t="s">
        <v>33</v>
      </c>
      <c r="C256" s="11" t="s">
        <v>126</v>
      </c>
      <c r="D256" s="11" t="s">
        <v>1952</v>
      </c>
      <c r="E256" s="11" t="s">
        <v>1953</v>
      </c>
      <c r="F256" s="10">
        <v>0.5</v>
      </c>
      <c r="G256" s="10">
        <v>2</v>
      </c>
      <c r="H256" s="25">
        <v>1.1</v>
      </c>
      <c r="I256" s="30">
        <v>35</v>
      </c>
      <c r="J256" s="30">
        <v>6</v>
      </c>
      <c r="K256" s="30">
        <f t="shared" si="7"/>
        <v>29</v>
      </c>
      <c r="L256" s="11" t="s">
        <v>1954</v>
      </c>
      <c r="M256" s="11" t="s">
        <v>1955</v>
      </c>
      <c r="N256" s="11"/>
    </row>
    <row r="257" s="2" customFormat="1" ht="24" customHeight="1" spans="1:14">
      <c r="A257" s="11">
        <v>252</v>
      </c>
      <c r="B257" s="11" t="s">
        <v>33</v>
      </c>
      <c r="C257" s="11" t="s">
        <v>126</v>
      </c>
      <c r="D257" s="11" t="s">
        <v>1956</v>
      </c>
      <c r="E257" s="11" t="s">
        <v>1957</v>
      </c>
      <c r="F257" s="10">
        <v>0.1</v>
      </c>
      <c r="G257" s="10">
        <v>6.3</v>
      </c>
      <c r="H257" s="25">
        <v>2.9</v>
      </c>
      <c r="I257" s="30">
        <v>88</v>
      </c>
      <c r="J257" s="30">
        <v>15</v>
      </c>
      <c r="K257" s="30">
        <f t="shared" si="7"/>
        <v>73</v>
      </c>
      <c r="L257" s="11" t="s">
        <v>1958</v>
      </c>
      <c r="M257" s="11" t="s">
        <v>1959</v>
      </c>
      <c r="N257" s="11"/>
    </row>
    <row r="258" s="2" customFormat="1" ht="24" customHeight="1" spans="1:14">
      <c r="A258" s="11">
        <v>253</v>
      </c>
      <c r="B258" s="11" t="s">
        <v>33</v>
      </c>
      <c r="C258" s="11" t="s">
        <v>126</v>
      </c>
      <c r="D258" s="11" t="s">
        <v>543</v>
      </c>
      <c r="E258" s="11" t="s">
        <v>1960</v>
      </c>
      <c r="F258" s="10">
        <v>0.9</v>
      </c>
      <c r="G258" s="10">
        <v>2.3</v>
      </c>
      <c r="H258" s="25">
        <v>1.4</v>
      </c>
      <c r="I258" s="30">
        <v>43</v>
      </c>
      <c r="J258" s="30">
        <v>7</v>
      </c>
      <c r="K258" s="30">
        <f t="shared" si="7"/>
        <v>36</v>
      </c>
      <c r="L258" s="11" t="s">
        <v>1950</v>
      </c>
      <c r="M258" s="11" t="s">
        <v>1961</v>
      </c>
      <c r="N258" s="11"/>
    </row>
    <row r="259" s="2" customFormat="1" ht="24" customHeight="1" spans="1:14">
      <c r="A259" s="11">
        <v>254</v>
      </c>
      <c r="B259" s="11" t="s">
        <v>33</v>
      </c>
      <c r="C259" s="11" t="s">
        <v>126</v>
      </c>
      <c r="D259" s="11" t="s">
        <v>1962</v>
      </c>
      <c r="E259" s="11" t="s">
        <v>1963</v>
      </c>
      <c r="F259" s="10">
        <v>0.8</v>
      </c>
      <c r="G259" s="10">
        <v>8.5</v>
      </c>
      <c r="H259" s="25">
        <v>5</v>
      </c>
      <c r="I259" s="30">
        <v>151</v>
      </c>
      <c r="J259" s="30">
        <v>25</v>
      </c>
      <c r="K259" s="30">
        <f t="shared" si="7"/>
        <v>126</v>
      </c>
      <c r="L259" s="11" t="s">
        <v>1964</v>
      </c>
      <c r="M259" s="11" t="s">
        <v>1965</v>
      </c>
      <c r="N259" s="11"/>
    </row>
    <row r="260" s="2" customFormat="1" ht="24" customHeight="1" spans="1:14">
      <c r="A260" s="11">
        <v>255</v>
      </c>
      <c r="B260" s="11" t="s">
        <v>33</v>
      </c>
      <c r="C260" s="11" t="s">
        <v>126</v>
      </c>
      <c r="D260" s="11" t="s">
        <v>1966</v>
      </c>
      <c r="E260" s="11" t="s">
        <v>1967</v>
      </c>
      <c r="F260" s="10">
        <v>0.5</v>
      </c>
      <c r="G260" s="10">
        <v>7.2</v>
      </c>
      <c r="H260" s="25">
        <v>4</v>
      </c>
      <c r="I260" s="30">
        <v>121</v>
      </c>
      <c r="J260" s="30">
        <v>20</v>
      </c>
      <c r="K260" s="30">
        <f t="shared" si="7"/>
        <v>101</v>
      </c>
      <c r="L260" s="11" t="s">
        <v>1968</v>
      </c>
      <c r="M260" s="11" t="s">
        <v>1969</v>
      </c>
      <c r="N260" s="11"/>
    </row>
    <row r="261" s="2" customFormat="1" ht="30.6" customHeight="1" spans="1:14">
      <c r="A261" s="11">
        <v>256</v>
      </c>
      <c r="B261" s="11" t="s">
        <v>33</v>
      </c>
      <c r="C261" s="11" t="s">
        <v>126</v>
      </c>
      <c r="D261" s="11" t="s">
        <v>1970</v>
      </c>
      <c r="E261" s="11" t="s">
        <v>1971</v>
      </c>
      <c r="F261" s="10">
        <v>0.1</v>
      </c>
      <c r="G261" s="10">
        <v>4.5</v>
      </c>
      <c r="H261" s="25">
        <v>2.9</v>
      </c>
      <c r="I261" s="30">
        <v>88</v>
      </c>
      <c r="J261" s="30">
        <v>15</v>
      </c>
      <c r="K261" s="30">
        <f t="shared" si="7"/>
        <v>73</v>
      </c>
      <c r="L261" s="11" t="s">
        <v>1958</v>
      </c>
      <c r="M261" s="11" t="s">
        <v>1972</v>
      </c>
      <c r="N261" s="11"/>
    </row>
    <row r="262" s="2" customFormat="1" ht="30.6" customHeight="1" spans="1:14">
      <c r="A262" s="11">
        <v>257</v>
      </c>
      <c r="B262" s="11" t="s">
        <v>33</v>
      </c>
      <c r="C262" s="11" t="s">
        <v>126</v>
      </c>
      <c r="D262" s="11" t="s">
        <v>1973</v>
      </c>
      <c r="E262" s="11" t="s">
        <v>1974</v>
      </c>
      <c r="F262" s="10">
        <v>0</v>
      </c>
      <c r="G262" s="10">
        <v>1.8</v>
      </c>
      <c r="H262" s="25">
        <v>1.3</v>
      </c>
      <c r="I262" s="30">
        <v>40</v>
      </c>
      <c r="J262" s="30">
        <v>7</v>
      </c>
      <c r="K262" s="30">
        <f t="shared" ref="K262:K293" si="8">I262-J262</f>
        <v>33</v>
      </c>
      <c r="L262" s="11" t="s">
        <v>1975</v>
      </c>
      <c r="M262" s="11" t="s">
        <v>1976</v>
      </c>
      <c r="N262" s="11"/>
    </row>
    <row r="263" s="2" customFormat="1" ht="30.6" customHeight="1" spans="1:14">
      <c r="A263" s="11">
        <v>258</v>
      </c>
      <c r="B263" s="11" t="s">
        <v>33</v>
      </c>
      <c r="C263" s="11" t="s">
        <v>126</v>
      </c>
      <c r="D263" s="11" t="s">
        <v>1977</v>
      </c>
      <c r="E263" s="11" t="s">
        <v>1978</v>
      </c>
      <c r="F263" s="10">
        <v>0.1</v>
      </c>
      <c r="G263" s="10">
        <v>10.86</v>
      </c>
      <c r="H263" s="25">
        <v>4.23</v>
      </c>
      <c r="I263" s="30">
        <v>110</v>
      </c>
      <c r="J263" s="30">
        <v>21</v>
      </c>
      <c r="K263" s="30">
        <f t="shared" si="8"/>
        <v>89</v>
      </c>
      <c r="L263" s="11" t="s">
        <v>1979</v>
      </c>
      <c r="M263" s="11" t="s">
        <v>1980</v>
      </c>
      <c r="N263" s="11"/>
    </row>
    <row r="264" s="2" customFormat="1" ht="30.6" customHeight="1" spans="1:14">
      <c r="A264" s="11">
        <v>259</v>
      </c>
      <c r="B264" s="11" t="s">
        <v>33</v>
      </c>
      <c r="C264" s="11" t="s">
        <v>126</v>
      </c>
      <c r="D264" s="11" t="s">
        <v>1981</v>
      </c>
      <c r="E264" s="11" t="s">
        <v>1982</v>
      </c>
      <c r="F264" s="10">
        <v>0.5</v>
      </c>
      <c r="G264" s="10">
        <v>1.9</v>
      </c>
      <c r="H264" s="25">
        <v>1.1</v>
      </c>
      <c r="I264" s="30">
        <v>42</v>
      </c>
      <c r="J264" s="30">
        <v>6</v>
      </c>
      <c r="K264" s="30">
        <f t="shared" si="8"/>
        <v>36</v>
      </c>
      <c r="L264" s="11" t="s">
        <v>1954</v>
      </c>
      <c r="M264" s="11" t="s">
        <v>1983</v>
      </c>
      <c r="N264" s="11"/>
    </row>
    <row r="265" s="2" customFormat="1" ht="27" customHeight="1" spans="1:14">
      <c r="A265" s="11">
        <v>260</v>
      </c>
      <c r="B265" s="11" t="s">
        <v>33</v>
      </c>
      <c r="C265" s="11" t="s">
        <v>126</v>
      </c>
      <c r="D265" s="11" t="s">
        <v>1984</v>
      </c>
      <c r="E265" s="11" t="s">
        <v>1985</v>
      </c>
      <c r="F265" s="10">
        <v>0</v>
      </c>
      <c r="G265" s="10">
        <v>4.8</v>
      </c>
      <c r="H265" s="25">
        <v>2.6</v>
      </c>
      <c r="I265" s="30">
        <v>78</v>
      </c>
      <c r="J265" s="30">
        <v>13</v>
      </c>
      <c r="K265" s="30">
        <f t="shared" si="8"/>
        <v>65</v>
      </c>
      <c r="L265" s="11" t="s">
        <v>1986</v>
      </c>
      <c r="M265" s="11" t="s">
        <v>1987</v>
      </c>
      <c r="N265" s="11"/>
    </row>
    <row r="266" s="2" customFormat="1" ht="27" customHeight="1" spans="1:14">
      <c r="A266" s="11">
        <v>261</v>
      </c>
      <c r="B266" s="11" t="s">
        <v>33</v>
      </c>
      <c r="C266" s="11" t="s">
        <v>126</v>
      </c>
      <c r="D266" s="11" t="s">
        <v>1988</v>
      </c>
      <c r="E266" s="11" t="s">
        <v>1989</v>
      </c>
      <c r="F266" s="10">
        <v>0</v>
      </c>
      <c r="G266" s="10">
        <v>1.2</v>
      </c>
      <c r="H266" s="25">
        <v>1.1</v>
      </c>
      <c r="I266" s="30">
        <v>35</v>
      </c>
      <c r="J266" s="30">
        <v>6</v>
      </c>
      <c r="K266" s="30">
        <f t="shared" si="8"/>
        <v>29</v>
      </c>
      <c r="L266" s="11" t="s">
        <v>1954</v>
      </c>
      <c r="M266" s="11" t="s">
        <v>1990</v>
      </c>
      <c r="N266" s="11"/>
    </row>
    <row r="267" s="2" customFormat="1" ht="27" customHeight="1" spans="1:14">
      <c r="A267" s="11">
        <v>262</v>
      </c>
      <c r="B267" s="11" t="s">
        <v>33</v>
      </c>
      <c r="C267" s="11" t="s">
        <v>126</v>
      </c>
      <c r="D267" s="11" t="s">
        <v>1991</v>
      </c>
      <c r="E267" s="11" t="s">
        <v>1992</v>
      </c>
      <c r="F267" s="10">
        <v>0</v>
      </c>
      <c r="G267" s="10">
        <v>3</v>
      </c>
      <c r="H267" s="25">
        <v>1.7</v>
      </c>
      <c r="I267" s="30">
        <v>99</v>
      </c>
      <c r="J267" s="30">
        <v>9</v>
      </c>
      <c r="K267" s="30">
        <f t="shared" si="8"/>
        <v>90</v>
      </c>
      <c r="L267" s="11" t="s">
        <v>1866</v>
      </c>
      <c r="M267" s="11" t="s">
        <v>1993</v>
      </c>
      <c r="N267" s="11"/>
    </row>
    <row r="268" s="2" customFormat="1" ht="27" customHeight="1" spans="1:14">
      <c r="A268" s="11">
        <v>263</v>
      </c>
      <c r="B268" s="11" t="s">
        <v>33</v>
      </c>
      <c r="C268" s="11" t="s">
        <v>126</v>
      </c>
      <c r="D268" s="11" t="s">
        <v>1994</v>
      </c>
      <c r="E268" s="11" t="s">
        <v>1995</v>
      </c>
      <c r="F268" s="10">
        <v>4.9</v>
      </c>
      <c r="G268" s="10">
        <v>17.5</v>
      </c>
      <c r="H268" s="25">
        <v>5.2</v>
      </c>
      <c r="I268" s="30">
        <v>130</v>
      </c>
      <c r="J268" s="30">
        <v>26</v>
      </c>
      <c r="K268" s="30">
        <f t="shared" si="8"/>
        <v>104</v>
      </c>
      <c r="L268" s="11" t="s">
        <v>1996</v>
      </c>
      <c r="M268" s="11" t="s">
        <v>1997</v>
      </c>
      <c r="N268" s="11"/>
    </row>
    <row r="269" s="2" customFormat="1" ht="27" customHeight="1" spans="1:14">
      <c r="A269" s="11">
        <v>264</v>
      </c>
      <c r="B269" s="11" t="s">
        <v>33</v>
      </c>
      <c r="C269" s="11" t="s">
        <v>126</v>
      </c>
      <c r="D269" s="11" t="s">
        <v>1998</v>
      </c>
      <c r="E269" s="11" t="s">
        <v>1999</v>
      </c>
      <c r="F269" s="10">
        <v>0</v>
      </c>
      <c r="G269" s="10">
        <v>3.6</v>
      </c>
      <c r="H269" s="25">
        <v>2.8</v>
      </c>
      <c r="I269" s="30">
        <v>85</v>
      </c>
      <c r="J269" s="30">
        <v>14</v>
      </c>
      <c r="K269" s="30">
        <f t="shared" si="8"/>
        <v>71</v>
      </c>
      <c r="L269" s="11" t="s">
        <v>2000</v>
      </c>
      <c r="M269" s="11" t="s">
        <v>2001</v>
      </c>
      <c r="N269" s="11"/>
    </row>
    <row r="270" s="2" customFormat="1" ht="27" customHeight="1" spans="1:14">
      <c r="A270" s="11">
        <v>265</v>
      </c>
      <c r="B270" s="11" t="s">
        <v>33</v>
      </c>
      <c r="C270" s="11" t="s">
        <v>126</v>
      </c>
      <c r="D270" s="11" t="s">
        <v>2002</v>
      </c>
      <c r="E270" s="11" t="s">
        <v>2003</v>
      </c>
      <c r="F270" s="10">
        <v>1</v>
      </c>
      <c r="G270" s="10">
        <v>5.1</v>
      </c>
      <c r="H270" s="25">
        <v>2.4</v>
      </c>
      <c r="I270" s="30">
        <v>73</v>
      </c>
      <c r="J270" s="30">
        <v>12</v>
      </c>
      <c r="K270" s="30">
        <f t="shared" si="8"/>
        <v>61</v>
      </c>
      <c r="L270" s="11" t="s">
        <v>1930</v>
      </c>
      <c r="M270" s="11" t="s">
        <v>2004</v>
      </c>
      <c r="N270" s="11"/>
    </row>
    <row r="271" s="2" customFormat="1" ht="27" customHeight="1" spans="1:14">
      <c r="A271" s="11">
        <v>266</v>
      </c>
      <c r="B271" s="11" t="s">
        <v>33</v>
      </c>
      <c r="C271" s="11" t="s">
        <v>126</v>
      </c>
      <c r="D271" s="11" t="s">
        <v>538</v>
      </c>
      <c r="E271" s="11" t="s">
        <v>2005</v>
      </c>
      <c r="F271" s="10">
        <v>1</v>
      </c>
      <c r="G271" s="10">
        <v>35.6</v>
      </c>
      <c r="H271" s="25">
        <v>20.7</v>
      </c>
      <c r="I271" s="30">
        <v>517</v>
      </c>
      <c r="J271" s="30">
        <v>104</v>
      </c>
      <c r="K271" s="30">
        <f t="shared" si="8"/>
        <v>413</v>
      </c>
      <c r="L271" s="11" t="s">
        <v>2006</v>
      </c>
      <c r="M271" s="11" t="s">
        <v>2007</v>
      </c>
      <c r="N271" s="11"/>
    </row>
    <row r="272" s="2" customFormat="1" ht="27" customHeight="1" spans="1:14">
      <c r="A272" s="11">
        <v>267</v>
      </c>
      <c r="B272" s="11" t="s">
        <v>33</v>
      </c>
      <c r="C272" s="11" t="s">
        <v>126</v>
      </c>
      <c r="D272" s="11" t="s">
        <v>2008</v>
      </c>
      <c r="E272" s="11" t="s">
        <v>2009</v>
      </c>
      <c r="F272" s="10">
        <v>1.2</v>
      </c>
      <c r="G272" s="10">
        <v>2.4</v>
      </c>
      <c r="H272" s="25">
        <v>0.9</v>
      </c>
      <c r="I272" s="30">
        <v>27</v>
      </c>
      <c r="J272" s="30">
        <v>5</v>
      </c>
      <c r="K272" s="30">
        <f t="shared" si="8"/>
        <v>22</v>
      </c>
      <c r="L272" s="11" t="s">
        <v>2010</v>
      </c>
      <c r="M272" s="11" t="s">
        <v>2011</v>
      </c>
      <c r="N272" s="11"/>
    </row>
    <row r="273" s="2" customFormat="1" ht="27" customHeight="1" spans="1:14">
      <c r="A273" s="11">
        <v>268</v>
      </c>
      <c r="B273" s="11" t="s">
        <v>33</v>
      </c>
      <c r="C273" s="11" t="s">
        <v>126</v>
      </c>
      <c r="D273" s="11" t="s">
        <v>2012</v>
      </c>
      <c r="E273" s="11" t="s">
        <v>2013</v>
      </c>
      <c r="F273" s="10">
        <v>0.1</v>
      </c>
      <c r="G273" s="10">
        <v>10</v>
      </c>
      <c r="H273" s="25">
        <v>6</v>
      </c>
      <c r="I273" s="30">
        <v>180</v>
      </c>
      <c r="J273" s="30">
        <v>30</v>
      </c>
      <c r="K273" s="30">
        <f t="shared" si="8"/>
        <v>150</v>
      </c>
      <c r="L273" s="11" t="s">
        <v>2014</v>
      </c>
      <c r="M273" s="11" t="s">
        <v>2015</v>
      </c>
      <c r="N273" s="11"/>
    </row>
    <row r="274" s="2" customFormat="1" ht="27" customHeight="1" spans="1:14">
      <c r="A274" s="11">
        <v>269</v>
      </c>
      <c r="B274" s="11" t="s">
        <v>33</v>
      </c>
      <c r="C274" s="11" t="s">
        <v>126</v>
      </c>
      <c r="D274" s="11" t="s">
        <v>2016</v>
      </c>
      <c r="E274" s="11" t="s">
        <v>2017</v>
      </c>
      <c r="F274" s="10">
        <v>0.8</v>
      </c>
      <c r="G274" s="10">
        <v>4.4</v>
      </c>
      <c r="H274" s="25">
        <v>3.2</v>
      </c>
      <c r="I274" s="30">
        <v>97</v>
      </c>
      <c r="J274" s="30">
        <v>16</v>
      </c>
      <c r="K274" s="30">
        <f t="shared" si="8"/>
        <v>81</v>
      </c>
      <c r="L274" s="11" t="s">
        <v>2018</v>
      </c>
      <c r="M274" s="11" t="s">
        <v>2019</v>
      </c>
      <c r="N274" s="11"/>
    </row>
    <row r="275" s="2" customFormat="1" ht="27" customHeight="1" spans="1:14">
      <c r="A275" s="11">
        <v>270</v>
      </c>
      <c r="B275" s="11" t="s">
        <v>33</v>
      </c>
      <c r="C275" s="11" t="s">
        <v>126</v>
      </c>
      <c r="D275" s="11" t="s">
        <v>2020</v>
      </c>
      <c r="E275" s="11" t="s">
        <v>2021</v>
      </c>
      <c r="F275" s="10">
        <v>0.1</v>
      </c>
      <c r="G275" s="10">
        <v>2.5</v>
      </c>
      <c r="H275" s="25">
        <v>1.4</v>
      </c>
      <c r="I275" s="30">
        <v>42</v>
      </c>
      <c r="J275" s="30">
        <v>7</v>
      </c>
      <c r="K275" s="30">
        <f t="shared" si="8"/>
        <v>35</v>
      </c>
      <c r="L275" s="11" t="s">
        <v>1950</v>
      </c>
      <c r="M275" s="11" t="s">
        <v>2022</v>
      </c>
      <c r="N275" s="11"/>
    </row>
    <row r="276" s="2" customFormat="1" ht="27" customHeight="1" spans="1:14">
      <c r="A276" s="11">
        <v>271</v>
      </c>
      <c r="B276" s="11" t="s">
        <v>33</v>
      </c>
      <c r="C276" s="11" t="s">
        <v>126</v>
      </c>
      <c r="D276" s="11" t="s">
        <v>2023</v>
      </c>
      <c r="E276" s="11" t="s">
        <v>2024</v>
      </c>
      <c r="F276" s="10">
        <v>1.2</v>
      </c>
      <c r="G276" s="10">
        <v>12.2</v>
      </c>
      <c r="H276" s="25">
        <v>7.2</v>
      </c>
      <c r="I276" s="30">
        <v>219</v>
      </c>
      <c r="J276" s="30">
        <v>36</v>
      </c>
      <c r="K276" s="30">
        <f t="shared" si="8"/>
        <v>183</v>
      </c>
      <c r="L276" s="11" t="s">
        <v>2025</v>
      </c>
      <c r="M276" s="11" t="s">
        <v>2026</v>
      </c>
      <c r="N276" s="11"/>
    </row>
    <row r="277" s="2" customFormat="1" ht="27" customHeight="1" spans="1:14">
      <c r="A277" s="11">
        <v>272</v>
      </c>
      <c r="B277" s="11" t="s">
        <v>33</v>
      </c>
      <c r="C277" s="11" t="s">
        <v>126</v>
      </c>
      <c r="D277" s="11" t="s">
        <v>2027</v>
      </c>
      <c r="E277" s="11" t="s">
        <v>2028</v>
      </c>
      <c r="F277" s="10">
        <v>1.3</v>
      </c>
      <c r="G277" s="10">
        <v>3.9</v>
      </c>
      <c r="H277" s="25">
        <v>2.4</v>
      </c>
      <c r="I277" s="30">
        <v>73</v>
      </c>
      <c r="J277" s="30">
        <v>12</v>
      </c>
      <c r="K277" s="30">
        <f t="shared" si="8"/>
        <v>61</v>
      </c>
      <c r="L277" s="11" t="s">
        <v>1930</v>
      </c>
      <c r="M277" s="11" t="s">
        <v>2029</v>
      </c>
      <c r="N277" s="11"/>
    </row>
    <row r="278" s="2" customFormat="1" ht="27" customHeight="1" spans="1:14">
      <c r="A278" s="11">
        <v>273</v>
      </c>
      <c r="B278" s="11" t="s">
        <v>33</v>
      </c>
      <c r="C278" s="11" t="s">
        <v>126</v>
      </c>
      <c r="D278" s="11" t="s">
        <v>2030</v>
      </c>
      <c r="E278" s="11" t="s">
        <v>2031</v>
      </c>
      <c r="F278" s="10">
        <v>0</v>
      </c>
      <c r="G278" s="10">
        <v>1.9</v>
      </c>
      <c r="H278" s="25">
        <v>1.2</v>
      </c>
      <c r="I278" s="30">
        <v>76</v>
      </c>
      <c r="J278" s="30">
        <v>6</v>
      </c>
      <c r="K278" s="30">
        <f t="shared" si="8"/>
        <v>70</v>
      </c>
      <c r="L278" s="11" t="s">
        <v>2032</v>
      </c>
      <c r="M278" s="11" t="s">
        <v>2033</v>
      </c>
      <c r="N278" s="11"/>
    </row>
    <row r="279" s="2" customFormat="1" ht="30.6" customHeight="1" spans="1:14">
      <c r="A279" s="11">
        <v>274</v>
      </c>
      <c r="B279" s="11" t="s">
        <v>33</v>
      </c>
      <c r="C279" s="11" t="s">
        <v>126</v>
      </c>
      <c r="D279" s="11" t="s">
        <v>2034</v>
      </c>
      <c r="E279" s="11" t="s">
        <v>2035</v>
      </c>
      <c r="F279" s="10">
        <v>19.3</v>
      </c>
      <c r="G279" s="10">
        <v>19.7</v>
      </c>
      <c r="H279" s="25">
        <v>0.4</v>
      </c>
      <c r="I279" s="30">
        <v>13</v>
      </c>
      <c r="J279" s="30">
        <v>2</v>
      </c>
      <c r="K279" s="30">
        <f t="shared" si="8"/>
        <v>11</v>
      </c>
      <c r="L279" s="11" t="s">
        <v>1883</v>
      </c>
      <c r="M279" s="11" t="s">
        <v>2036</v>
      </c>
      <c r="N279" s="11"/>
    </row>
    <row r="280" s="2" customFormat="1" ht="30.6" customHeight="1" spans="1:14">
      <c r="A280" s="11">
        <v>275</v>
      </c>
      <c r="B280" s="11" t="s">
        <v>33</v>
      </c>
      <c r="C280" s="11" t="s">
        <v>126</v>
      </c>
      <c r="D280" s="11" t="s">
        <v>548</v>
      </c>
      <c r="E280" s="11" t="s">
        <v>2037</v>
      </c>
      <c r="F280" s="10">
        <v>0.2</v>
      </c>
      <c r="G280" s="10">
        <v>8.6</v>
      </c>
      <c r="H280" s="25">
        <v>3.7</v>
      </c>
      <c r="I280" s="30">
        <v>81</v>
      </c>
      <c r="J280" s="30">
        <v>19</v>
      </c>
      <c r="K280" s="30">
        <f t="shared" si="8"/>
        <v>62</v>
      </c>
      <c r="L280" s="11" t="s">
        <v>2038</v>
      </c>
      <c r="M280" s="11" t="s">
        <v>2039</v>
      </c>
      <c r="N280" s="11"/>
    </row>
    <row r="281" s="2" customFormat="1" ht="30.6" customHeight="1" spans="1:14">
      <c r="A281" s="11">
        <v>276</v>
      </c>
      <c r="B281" s="11" t="s">
        <v>33</v>
      </c>
      <c r="C281" s="11" t="s">
        <v>126</v>
      </c>
      <c r="D281" s="11" t="s">
        <v>2040</v>
      </c>
      <c r="E281" s="11" t="s">
        <v>2041</v>
      </c>
      <c r="F281" s="10">
        <v>0.2</v>
      </c>
      <c r="G281" s="10">
        <v>3.3</v>
      </c>
      <c r="H281" s="25">
        <v>1.6</v>
      </c>
      <c r="I281" s="30">
        <v>49</v>
      </c>
      <c r="J281" s="30">
        <v>8</v>
      </c>
      <c r="K281" s="30">
        <f t="shared" si="8"/>
        <v>41</v>
      </c>
      <c r="L281" s="11" t="s">
        <v>2042</v>
      </c>
      <c r="M281" s="11" t="s">
        <v>2043</v>
      </c>
      <c r="N281" s="11"/>
    </row>
    <row r="282" s="2" customFormat="1" ht="30.6" customHeight="1" spans="1:14">
      <c r="A282" s="11">
        <v>277</v>
      </c>
      <c r="B282" s="11" t="s">
        <v>33</v>
      </c>
      <c r="C282" s="11" t="s">
        <v>126</v>
      </c>
      <c r="D282" s="11" t="s">
        <v>2044</v>
      </c>
      <c r="E282" s="11" t="s">
        <v>2045</v>
      </c>
      <c r="F282" s="10">
        <v>0.7</v>
      </c>
      <c r="G282" s="10">
        <v>8.9</v>
      </c>
      <c r="H282" s="25">
        <v>4.1</v>
      </c>
      <c r="I282" s="30">
        <v>124</v>
      </c>
      <c r="J282" s="30">
        <v>20</v>
      </c>
      <c r="K282" s="30">
        <f t="shared" si="8"/>
        <v>104</v>
      </c>
      <c r="L282" s="11" t="s">
        <v>2046</v>
      </c>
      <c r="M282" s="11" t="s">
        <v>2047</v>
      </c>
      <c r="N282" s="11"/>
    </row>
    <row r="283" s="2" customFormat="1" ht="30.6" customHeight="1" spans="1:14">
      <c r="A283" s="11">
        <v>278</v>
      </c>
      <c r="B283" s="11" t="s">
        <v>33</v>
      </c>
      <c r="C283" s="11" t="s">
        <v>126</v>
      </c>
      <c r="D283" s="11" t="s">
        <v>2048</v>
      </c>
      <c r="E283" s="11" t="s">
        <v>2049</v>
      </c>
      <c r="F283" s="10">
        <v>0.1</v>
      </c>
      <c r="G283" s="10">
        <v>2.5</v>
      </c>
      <c r="H283" s="25">
        <v>1.2</v>
      </c>
      <c r="I283" s="30">
        <v>37</v>
      </c>
      <c r="J283" s="30">
        <v>6</v>
      </c>
      <c r="K283" s="30">
        <f t="shared" si="8"/>
        <v>31</v>
      </c>
      <c r="L283" s="11" t="s">
        <v>2032</v>
      </c>
      <c r="M283" s="11" t="s">
        <v>2050</v>
      </c>
      <c r="N283" s="11"/>
    </row>
    <row r="284" s="2" customFormat="1" ht="30.6" customHeight="1" spans="1:14">
      <c r="A284" s="11">
        <v>279</v>
      </c>
      <c r="B284" s="11" t="s">
        <v>33</v>
      </c>
      <c r="C284" s="11" t="s">
        <v>126</v>
      </c>
      <c r="D284" s="11" t="s">
        <v>2051</v>
      </c>
      <c r="E284" s="11" t="s">
        <v>2052</v>
      </c>
      <c r="F284" s="10">
        <v>0.4</v>
      </c>
      <c r="G284" s="10">
        <v>2</v>
      </c>
      <c r="H284" s="25">
        <v>1.5</v>
      </c>
      <c r="I284" s="30">
        <v>46</v>
      </c>
      <c r="J284" s="30">
        <v>8</v>
      </c>
      <c r="K284" s="30">
        <f t="shared" si="8"/>
        <v>38</v>
      </c>
      <c r="L284" s="11" t="s">
        <v>2053</v>
      </c>
      <c r="M284" s="11" t="s">
        <v>2054</v>
      </c>
      <c r="N284" s="11"/>
    </row>
    <row r="285" s="2" customFormat="1" ht="30.6" customHeight="1" spans="1:14">
      <c r="A285" s="11">
        <v>280</v>
      </c>
      <c r="B285" s="11" t="s">
        <v>33</v>
      </c>
      <c r="C285" s="11" t="s">
        <v>126</v>
      </c>
      <c r="D285" s="11" t="s">
        <v>2055</v>
      </c>
      <c r="E285" s="11" t="s">
        <v>2056</v>
      </c>
      <c r="F285" s="10">
        <v>1.2</v>
      </c>
      <c r="G285" s="10">
        <v>6</v>
      </c>
      <c r="H285" s="25">
        <v>4.1</v>
      </c>
      <c r="I285" s="30">
        <v>125</v>
      </c>
      <c r="J285" s="30">
        <v>20</v>
      </c>
      <c r="K285" s="30">
        <f t="shared" si="8"/>
        <v>105</v>
      </c>
      <c r="L285" s="11" t="s">
        <v>2046</v>
      </c>
      <c r="M285" s="11" t="s">
        <v>2057</v>
      </c>
      <c r="N285" s="11"/>
    </row>
    <row r="286" s="2" customFormat="1" ht="30.6" customHeight="1" spans="1:14">
      <c r="A286" s="11">
        <v>281</v>
      </c>
      <c r="B286" s="11" t="s">
        <v>33</v>
      </c>
      <c r="C286" s="11" t="s">
        <v>126</v>
      </c>
      <c r="D286" s="11" t="s">
        <v>2058</v>
      </c>
      <c r="E286" s="11" t="s">
        <v>2059</v>
      </c>
      <c r="F286" s="10">
        <v>0</v>
      </c>
      <c r="G286" s="10">
        <v>8.7</v>
      </c>
      <c r="H286" s="25">
        <v>4.8</v>
      </c>
      <c r="I286" s="30">
        <v>145</v>
      </c>
      <c r="J286" s="30">
        <v>24</v>
      </c>
      <c r="K286" s="30">
        <f t="shared" si="8"/>
        <v>121</v>
      </c>
      <c r="L286" s="11" t="s">
        <v>1934</v>
      </c>
      <c r="M286" s="11" t="s">
        <v>2060</v>
      </c>
      <c r="N286" s="11"/>
    </row>
    <row r="287" s="2" customFormat="1" ht="30.6" customHeight="1" spans="1:14">
      <c r="A287" s="11">
        <v>282</v>
      </c>
      <c r="B287" s="11" t="s">
        <v>33</v>
      </c>
      <c r="C287" s="11" t="s">
        <v>126</v>
      </c>
      <c r="D287" s="11" t="s">
        <v>2061</v>
      </c>
      <c r="E287" s="11" t="s">
        <v>2062</v>
      </c>
      <c r="F287" s="10">
        <v>0.5</v>
      </c>
      <c r="G287" s="10">
        <v>4.8</v>
      </c>
      <c r="H287" s="25">
        <v>1.5</v>
      </c>
      <c r="I287" s="30">
        <v>46</v>
      </c>
      <c r="J287" s="30">
        <v>8</v>
      </c>
      <c r="K287" s="30">
        <f t="shared" si="8"/>
        <v>38</v>
      </c>
      <c r="L287" s="11" t="s">
        <v>2053</v>
      </c>
      <c r="M287" s="11" t="s">
        <v>2063</v>
      </c>
      <c r="N287" s="11"/>
    </row>
    <row r="288" s="2" customFormat="1" ht="30.6" customHeight="1" spans="1:14">
      <c r="A288" s="11">
        <v>283</v>
      </c>
      <c r="B288" s="11" t="s">
        <v>33</v>
      </c>
      <c r="C288" s="11" t="s">
        <v>126</v>
      </c>
      <c r="D288" s="11" t="s">
        <v>2064</v>
      </c>
      <c r="E288" s="11" t="s">
        <v>2065</v>
      </c>
      <c r="F288" s="10">
        <v>0</v>
      </c>
      <c r="G288" s="10">
        <v>3.5</v>
      </c>
      <c r="H288" s="25">
        <v>2.4</v>
      </c>
      <c r="I288" s="30">
        <v>73</v>
      </c>
      <c r="J288" s="30">
        <v>12</v>
      </c>
      <c r="K288" s="30">
        <f t="shared" si="8"/>
        <v>61</v>
      </c>
      <c r="L288" s="11" t="s">
        <v>1930</v>
      </c>
      <c r="M288" s="11" t="s">
        <v>2066</v>
      </c>
      <c r="N288" s="11"/>
    </row>
    <row r="289" s="2" customFormat="1" ht="30.6" customHeight="1" spans="1:14">
      <c r="A289" s="11">
        <v>284</v>
      </c>
      <c r="B289" s="11" t="s">
        <v>33</v>
      </c>
      <c r="C289" s="11" t="s">
        <v>126</v>
      </c>
      <c r="D289" s="11" t="s">
        <v>2067</v>
      </c>
      <c r="E289" s="11" t="s">
        <v>2068</v>
      </c>
      <c r="F289" s="10">
        <v>0</v>
      </c>
      <c r="G289" s="10">
        <v>5.4</v>
      </c>
      <c r="H289" s="25">
        <v>3.2</v>
      </c>
      <c r="I289" s="30">
        <v>97</v>
      </c>
      <c r="J289" s="30">
        <v>16</v>
      </c>
      <c r="K289" s="30">
        <f t="shared" si="8"/>
        <v>81</v>
      </c>
      <c r="L289" s="11" t="s">
        <v>2018</v>
      </c>
      <c r="M289" s="11" t="s">
        <v>2069</v>
      </c>
      <c r="N289" s="11"/>
    </row>
    <row r="290" s="2" customFormat="1" ht="30.6" customHeight="1" spans="1:14">
      <c r="A290" s="11">
        <v>285</v>
      </c>
      <c r="B290" s="11" t="s">
        <v>33</v>
      </c>
      <c r="C290" s="11" t="s">
        <v>126</v>
      </c>
      <c r="D290" s="11" t="s">
        <v>521</v>
      </c>
      <c r="E290" s="11" t="s">
        <v>2070</v>
      </c>
      <c r="F290" s="10">
        <v>1.7</v>
      </c>
      <c r="G290" s="10">
        <v>36</v>
      </c>
      <c r="H290" s="25">
        <v>16.7</v>
      </c>
      <c r="I290" s="30">
        <v>501</v>
      </c>
      <c r="J290" s="30">
        <v>84</v>
      </c>
      <c r="K290" s="30">
        <f t="shared" si="8"/>
        <v>417</v>
      </c>
      <c r="L290" s="11" t="s">
        <v>2071</v>
      </c>
      <c r="M290" s="11" t="s">
        <v>2072</v>
      </c>
      <c r="N290" s="11"/>
    </row>
    <row r="291" s="2" customFormat="1" ht="30.6" customHeight="1" spans="1:14">
      <c r="A291" s="11">
        <v>286</v>
      </c>
      <c r="B291" s="11" t="s">
        <v>33</v>
      </c>
      <c r="C291" s="11" t="s">
        <v>126</v>
      </c>
      <c r="D291" s="11" t="s">
        <v>2073</v>
      </c>
      <c r="E291" s="11" t="s">
        <v>2074</v>
      </c>
      <c r="F291" s="10">
        <v>6.3</v>
      </c>
      <c r="G291" s="10">
        <v>9.3</v>
      </c>
      <c r="H291" s="25">
        <v>0.9</v>
      </c>
      <c r="I291" s="30">
        <v>28</v>
      </c>
      <c r="J291" s="30">
        <v>5</v>
      </c>
      <c r="K291" s="30">
        <f t="shared" si="8"/>
        <v>23</v>
      </c>
      <c r="L291" s="11" t="s">
        <v>2010</v>
      </c>
      <c r="M291" s="11" t="s">
        <v>2075</v>
      </c>
      <c r="N291" s="11"/>
    </row>
    <row r="292" s="2" customFormat="1" ht="30.6" customHeight="1" spans="1:14">
      <c r="A292" s="11">
        <v>287</v>
      </c>
      <c r="B292" s="11" t="s">
        <v>33</v>
      </c>
      <c r="C292" s="11" t="s">
        <v>126</v>
      </c>
      <c r="D292" s="11" t="s">
        <v>2076</v>
      </c>
      <c r="E292" s="11" t="s">
        <v>2077</v>
      </c>
      <c r="F292" s="10">
        <v>4.5</v>
      </c>
      <c r="G292" s="10">
        <v>8.7</v>
      </c>
      <c r="H292" s="25">
        <v>2.6</v>
      </c>
      <c r="I292" s="30">
        <v>79</v>
      </c>
      <c r="J292" s="30">
        <v>13</v>
      </c>
      <c r="K292" s="30">
        <f t="shared" si="8"/>
        <v>66</v>
      </c>
      <c r="L292" s="11" t="s">
        <v>1986</v>
      </c>
      <c r="M292" s="11" t="s">
        <v>2078</v>
      </c>
      <c r="N292" s="11"/>
    </row>
    <row r="293" s="2" customFormat="1" ht="30.6" customHeight="1" spans="1:14">
      <c r="A293" s="11">
        <v>288</v>
      </c>
      <c r="B293" s="11" t="s">
        <v>33</v>
      </c>
      <c r="C293" s="11" t="s">
        <v>126</v>
      </c>
      <c r="D293" s="11" t="s">
        <v>2079</v>
      </c>
      <c r="E293" s="11" t="s">
        <v>2080</v>
      </c>
      <c r="F293" s="10">
        <v>1.5</v>
      </c>
      <c r="G293" s="10">
        <v>18</v>
      </c>
      <c r="H293" s="25">
        <v>12.7</v>
      </c>
      <c r="I293" s="30">
        <v>254</v>
      </c>
      <c r="J293" s="30">
        <v>64</v>
      </c>
      <c r="K293" s="30">
        <f t="shared" si="8"/>
        <v>190</v>
      </c>
      <c r="L293" s="11" t="s">
        <v>2081</v>
      </c>
      <c r="M293" s="11" t="s">
        <v>2082</v>
      </c>
      <c r="N293" s="11"/>
    </row>
    <row r="294" s="2" customFormat="1" ht="30.6" customHeight="1" spans="1:14">
      <c r="A294" s="11">
        <v>289</v>
      </c>
      <c r="B294" s="11" t="s">
        <v>33</v>
      </c>
      <c r="C294" s="11" t="s">
        <v>126</v>
      </c>
      <c r="D294" s="11" t="s">
        <v>2083</v>
      </c>
      <c r="E294" s="11" t="s">
        <v>2084</v>
      </c>
      <c r="F294" s="10">
        <v>0</v>
      </c>
      <c r="G294" s="10">
        <v>5.4</v>
      </c>
      <c r="H294" s="25">
        <v>3.8</v>
      </c>
      <c r="I294" s="30">
        <v>115</v>
      </c>
      <c r="J294" s="30">
        <v>19</v>
      </c>
      <c r="K294" s="30">
        <f t="shared" ref="K294:K325" si="9">I294-J294</f>
        <v>96</v>
      </c>
      <c r="L294" s="11" t="s">
        <v>2085</v>
      </c>
      <c r="M294" s="11" t="s">
        <v>2086</v>
      </c>
      <c r="N294" s="11"/>
    </row>
    <row r="295" s="2" customFormat="1" ht="30.6" customHeight="1" spans="1:14">
      <c r="A295" s="11">
        <v>290</v>
      </c>
      <c r="B295" s="11" t="s">
        <v>33</v>
      </c>
      <c r="C295" s="11" t="s">
        <v>126</v>
      </c>
      <c r="D295" s="11" t="s">
        <v>2087</v>
      </c>
      <c r="E295" s="11" t="s">
        <v>2088</v>
      </c>
      <c r="F295" s="10">
        <v>0.4</v>
      </c>
      <c r="G295" s="10">
        <v>20.4</v>
      </c>
      <c r="H295" s="25">
        <v>11.5</v>
      </c>
      <c r="I295" s="30">
        <v>346</v>
      </c>
      <c r="J295" s="30">
        <v>58</v>
      </c>
      <c r="K295" s="30">
        <f t="shared" si="9"/>
        <v>288</v>
      </c>
      <c r="L295" s="11" t="s">
        <v>2089</v>
      </c>
      <c r="M295" s="11" t="s">
        <v>2090</v>
      </c>
      <c r="N295" s="11"/>
    </row>
    <row r="296" s="2" customFormat="1" ht="30.6" customHeight="1" spans="1:14">
      <c r="A296" s="11">
        <v>291</v>
      </c>
      <c r="B296" s="11" t="s">
        <v>33</v>
      </c>
      <c r="C296" s="11" t="s">
        <v>126</v>
      </c>
      <c r="D296" s="11" t="s">
        <v>2091</v>
      </c>
      <c r="E296" s="11" t="s">
        <v>2092</v>
      </c>
      <c r="F296" s="10">
        <v>0</v>
      </c>
      <c r="G296" s="10">
        <v>3.6</v>
      </c>
      <c r="H296" s="25">
        <v>1.8</v>
      </c>
      <c r="I296" s="30">
        <v>54</v>
      </c>
      <c r="J296" s="30">
        <v>9</v>
      </c>
      <c r="K296" s="30">
        <f t="shared" si="9"/>
        <v>45</v>
      </c>
      <c r="L296" s="11" t="s">
        <v>2093</v>
      </c>
      <c r="M296" s="11" t="s">
        <v>2094</v>
      </c>
      <c r="N296" s="11"/>
    </row>
    <row r="297" s="2" customFormat="1" ht="30.6" customHeight="1" spans="1:14">
      <c r="A297" s="11">
        <v>292</v>
      </c>
      <c r="B297" s="11" t="s">
        <v>33</v>
      </c>
      <c r="C297" s="11" t="s">
        <v>126</v>
      </c>
      <c r="D297" s="11" t="s">
        <v>2095</v>
      </c>
      <c r="E297" s="11" t="s">
        <v>2096</v>
      </c>
      <c r="F297" s="10">
        <v>4.9</v>
      </c>
      <c r="G297" s="10">
        <v>13.5</v>
      </c>
      <c r="H297" s="25">
        <v>8</v>
      </c>
      <c r="I297" s="30">
        <v>240</v>
      </c>
      <c r="J297" s="30">
        <v>40</v>
      </c>
      <c r="K297" s="30">
        <f t="shared" si="9"/>
        <v>200</v>
      </c>
      <c r="L297" s="11" t="s">
        <v>2097</v>
      </c>
      <c r="M297" s="11" t="s">
        <v>2098</v>
      </c>
      <c r="N297" s="11"/>
    </row>
    <row r="298" s="2" customFormat="1" ht="30.6" customHeight="1" spans="1:14">
      <c r="A298" s="11">
        <v>293</v>
      </c>
      <c r="B298" s="11" t="s">
        <v>33</v>
      </c>
      <c r="C298" s="11" t="s">
        <v>126</v>
      </c>
      <c r="D298" s="11" t="s">
        <v>2099</v>
      </c>
      <c r="E298" s="11" t="s">
        <v>2100</v>
      </c>
      <c r="F298" s="10">
        <v>0.3</v>
      </c>
      <c r="G298" s="10">
        <v>1.3</v>
      </c>
      <c r="H298" s="25">
        <v>1</v>
      </c>
      <c r="I298" s="30">
        <v>31</v>
      </c>
      <c r="J298" s="30">
        <v>5</v>
      </c>
      <c r="K298" s="30">
        <f t="shared" si="9"/>
        <v>26</v>
      </c>
      <c r="L298" s="11" t="s">
        <v>2101</v>
      </c>
      <c r="M298" s="11" t="s">
        <v>2102</v>
      </c>
      <c r="N298" s="11"/>
    </row>
    <row r="299" s="2" customFormat="1" ht="30.6" customHeight="1" spans="1:14">
      <c r="A299" s="11">
        <v>294</v>
      </c>
      <c r="B299" s="11" t="s">
        <v>33</v>
      </c>
      <c r="C299" s="11" t="s">
        <v>126</v>
      </c>
      <c r="D299" s="11" t="s">
        <v>2103</v>
      </c>
      <c r="E299" s="11" t="s">
        <v>2104</v>
      </c>
      <c r="F299" s="10">
        <v>3.8</v>
      </c>
      <c r="G299" s="10">
        <v>4.5</v>
      </c>
      <c r="H299" s="25">
        <v>0.7</v>
      </c>
      <c r="I299" s="30">
        <v>22</v>
      </c>
      <c r="J299" s="30">
        <v>4</v>
      </c>
      <c r="K299" s="30">
        <f t="shared" si="9"/>
        <v>18</v>
      </c>
      <c r="L299" s="11" t="s">
        <v>2105</v>
      </c>
      <c r="M299" s="11" t="s">
        <v>2106</v>
      </c>
      <c r="N299" s="11"/>
    </row>
    <row r="300" s="2" customFormat="1" ht="30.6" customHeight="1" spans="1:14">
      <c r="A300" s="11">
        <v>295</v>
      </c>
      <c r="B300" s="11" t="s">
        <v>33</v>
      </c>
      <c r="C300" s="11" t="s">
        <v>126</v>
      </c>
      <c r="D300" s="11" t="s">
        <v>553</v>
      </c>
      <c r="E300" s="11" t="s">
        <v>2107</v>
      </c>
      <c r="F300" s="10">
        <v>0.4</v>
      </c>
      <c r="G300" s="10">
        <v>7.1</v>
      </c>
      <c r="H300" s="25">
        <v>3.5</v>
      </c>
      <c r="I300" s="30">
        <v>141</v>
      </c>
      <c r="J300" s="30">
        <v>18</v>
      </c>
      <c r="K300" s="30">
        <f t="shared" si="9"/>
        <v>123</v>
      </c>
      <c r="L300" s="11" t="s">
        <v>2108</v>
      </c>
      <c r="M300" s="11" t="s">
        <v>2109</v>
      </c>
      <c r="N300" s="11"/>
    </row>
    <row r="301" s="2" customFormat="1" ht="30.6" customHeight="1" spans="1:14">
      <c r="A301" s="11">
        <v>296</v>
      </c>
      <c r="B301" s="11" t="s">
        <v>33</v>
      </c>
      <c r="C301" s="11" t="s">
        <v>126</v>
      </c>
      <c r="D301" s="11" t="s">
        <v>2110</v>
      </c>
      <c r="E301" s="11" t="s">
        <v>2111</v>
      </c>
      <c r="F301" s="10">
        <v>0.3</v>
      </c>
      <c r="G301" s="10">
        <v>10.3</v>
      </c>
      <c r="H301" s="25">
        <v>5.6</v>
      </c>
      <c r="I301" s="30">
        <v>170</v>
      </c>
      <c r="J301" s="30">
        <v>28</v>
      </c>
      <c r="K301" s="30">
        <f t="shared" si="9"/>
        <v>142</v>
      </c>
      <c r="L301" s="11" t="s">
        <v>2112</v>
      </c>
      <c r="M301" s="11" t="s">
        <v>2113</v>
      </c>
      <c r="N301" s="11"/>
    </row>
    <row r="302" s="2" customFormat="1" ht="30.6" customHeight="1" spans="1:14">
      <c r="A302" s="11">
        <v>297</v>
      </c>
      <c r="B302" s="11" t="s">
        <v>33</v>
      </c>
      <c r="C302" s="11" t="s">
        <v>126</v>
      </c>
      <c r="D302" s="11" t="s">
        <v>2114</v>
      </c>
      <c r="E302" s="11" t="s">
        <v>2115</v>
      </c>
      <c r="F302" s="10">
        <v>0.4</v>
      </c>
      <c r="G302" s="10">
        <v>9</v>
      </c>
      <c r="H302" s="25">
        <v>4.2</v>
      </c>
      <c r="I302" s="30">
        <v>126</v>
      </c>
      <c r="J302" s="30">
        <v>21</v>
      </c>
      <c r="K302" s="30">
        <f t="shared" si="9"/>
        <v>105</v>
      </c>
      <c r="L302" s="11" t="s">
        <v>2116</v>
      </c>
      <c r="M302" s="11" t="s">
        <v>2117</v>
      </c>
      <c r="N302" s="11"/>
    </row>
    <row r="303" s="2" customFormat="1" ht="30.6" customHeight="1" spans="1:14">
      <c r="A303" s="11">
        <v>298</v>
      </c>
      <c r="B303" s="11" t="s">
        <v>33</v>
      </c>
      <c r="C303" s="11" t="s">
        <v>126</v>
      </c>
      <c r="D303" s="11" t="s">
        <v>2118</v>
      </c>
      <c r="E303" s="11" t="s">
        <v>2119</v>
      </c>
      <c r="F303" s="10">
        <v>0</v>
      </c>
      <c r="G303" s="10">
        <v>7.3</v>
      </c>
      <c r="H303" s="25">
        <v>3.3</v>
      </c>
      <c r="I303" s="30">
        <v>99</v>
      </c>
      <c r="J303" s="30">
        <v>17</v>
      </c>
      <c r="K303" s="30">
        <f t="shared" si="9"/>
        <v>82</v>
      </c>
      <c r="L303" s="11" t="s">
        <v>2120</v>
      </c>
      <c r="M303" s="11" t="s">
        <v>2121</v>
      </c>
      <c r="N303" s="11"/>
    </row>
    <row r="304" s="2" customFormat="1" ht="30.6" customHeight="1" spans="1:14">
      <c r="A304" s="11">
        <v>299</v>
      </c>
      <c r="B304" s="11" t="s">
        <v>33</v>
      </c>
      <c r="C304" s="11" t="s">
        <v>126</v>
      </c>
      <c r="D304" s="11" t="s">
        <v>2122</v>
      </c>
      <c r="E304" s="11" t="s">
        <v>2123</v>
      </c>
      <c r="F304" s="10">
        <v>1.2</v>
      </c>
      <c r="G304" s="10">
        <v>2.4</v>
      </c>
      <c r="H304" s="25">
        <v>1.2</v>
      </c>
      <c r="I304" s="30">
        <v>36</v>
      </c>
      <c r="J304" s="30">
        <v>6</v>
      </c>
      <c r="K304" s="30">
        <f t="shared" si="9"/>
        <v>30</v>
      </c>
      <c r="L304" s="11" t="s">
        <v>2032</v>
      </c>
      <c r="M304" s="11" t="s">
        <v>2124</v>
      </c>
      <c r="N304" s="11"/>
    </row>
    <row r="305" s="2" customFormat="1" ht="30.6" customHeight="1" spans="1:14">
      <c r="A305" s="11">
        <v>300</v>
      </c>
      <c r="B305" s="11" t="s">
        <v>33</v>
      </c>
      <c r="C305" s="11" t="s">
        <v>126</v>
      </c>
      <c r="D305" s="11" t="s">
        <v>2125</v>
      </c>
      <c r="E305" s="11" t="s">
        <v>2126</v>
      </c>
      <c r="F305" s="10">
        <v>1.3</v>
      </c>
      <c r="G305" s="10">
        <v>4</v>
      </c>
      <c r="H305" s="25">
        <v>2.1</v>
      </c>
      <c r="I305" s="30">
        <v>63</v>
      </c>
      <c r="J305" s="30">
        <v>11</v>
      </c>
      <c r="K305" s="30">
        <f t="shared" si="9"/>
        <v>52</v>
      </c>
      <c r="L305" s="11" t="s">
        <v>2127</v>
      </c>
      <c r="M305" s="11" t="s">
        <v>2128</v>
      </c>
      <c r="N305" s="11"/>
    </row>
    <row r="306" s="2" customFormat="1" ht="30.6" customHeight="1" spans="1:14">
      <c r="A306" s="11">
        <v>301</v>
      </c>
      <c r="B306" s="11" t="s">
        <v>33</v>
      </c>
      <c r="C306" s="11" t="s">
        <v>126</v>
      </c>
      <c r="D306" s="11" t="s">
        <v>2129</v>
      </c>
      <c r="E306" s="11" t="s">
        <v>2130</v>
      </c>
      <c r="F306" s="10">
        <v>0.5</v>
      </c>
      <c r="G306" s="10">
        <v>1.7</v>
      </c>
      <c r="H306" s="25">
        <v>1.1</v>
      </c>
      <c r="I306" s="30">
        <v>34</v>
      </c>
      <c r="J306" s="30">
        <v>6</v>
      </c>
      <c r="K306" s="30">
        <f t="shared" si="9"/>
        <v>28</v>
      </c>
      <c r="L306" s="11" t="s">
        <v>1954</v>
      </c>
      <c r="M306" s="11" t="s">
        <v>2131</v>
      </c>
      <c r="N306" s="11"/>
    </row>
    <row r="307" s="2" customFormat="1" ht="30.6" customHeight="1" spans="1:14">
      <c r="A307" s="11">
        <v>302</v>
      </c>
      <c r="B307" s="11" t="s">
        <v>33</v>
      </c>
      <c r="C307" s="11" t="s">
        <v>126</v>
      </c>
      <c r="D307" s="11" t="s">
        <v>2132</v>
      </c>
      <c r="E307" s="11" t="s">
        <v>2133</v>
      </c>
      <c r="F307" s="10">
        <v>0.5</v>
      </c>
      <c r="G307" s="10">
        <v>3.8</v>
      </c>
      <c r="H307" s="25">
        <v>2.5</v>
      </c>
      <c r="I307" s="30">
        <v>76</v>
      </c>
      <c r="J307" s="30">
        <v>13</v>
      </c>
      <c r="K307" s="30">
        <f t="shared" si="9"/>
        <v>63</v>
      </c>
      <c r="L307" s="11" t="s">
        <v>2134</v>
      </c>
      <c r="M307" s="11" t="s">
        <v>2135</v>
      </c>
      <c r="N307" s="11"/>
    </row>
    <row r="308" s="2" customFormat="1" ht="30.6" customHeight="1" spans="1:14">
      <c r="A308" s="11">
        <v>303</v>
      </c>
      <c r="B308" s="11" t="s">
        <v>33</v>
      </c>
      <c r="C308" s="11" t="s">
        <v>126</v>
      </c>
      <c r="D308" s="11" t="s">
        <v>2136</v>
      </c>
      <c r="E308" s="11" t="s">
        <v>2137</v>
      </c>
      <c r="F308" s="10">
        <v>0</v>
      </c>
      <c r="G308" s="10">
        <v>3</v>
      </c>
      <c r="H308" s="25">
        <v>2.4</v>
      </c>
      <c r="I308" s="30">
        <v>73</v>
      </c>
      <c r="J308" s="30">
        <v>12</v>
      </c>
      <c r="K308" s="30">
        <f t="shared" si="9"/>
        <v>61</v>
      </c>
      <c r="L308" s="11" t="s">
        <v>1930</v>
      </c>
      <c r="M308" s="11" t="s">
        <v>2138</v>
      </c>
      <c r="N308" s="11"/>
    </row>
    <row r="309" s="2" customFormat="1" ht="30.6" customHeight="1" spans="1:14">
      <c r="A309" s="11">
        <v>304</v>
      </c>
      <c r="B309" s="11" t="s">
        <v>33</v>
      </c>
      <c r="C309" s="11" t="s">
        <v>126</v>
      </c>
      <c r="D309" s="11" t="s">
        <v>2139</v>
      </c>
      <c r="E309" s="11" t="s">
        <v>2140</v>
      </c>
      <c r="F309" s="10">
        <v>0.4</v>
      </c>
      <c r="G309" s="10">
        <v>2.8</v>
      </c>
      <c r="H309" s="25">
        <v>1.2</v>
      </c>
      <c r="I309" s="30">
        <v>37</v>
      </c>
      <c r="J309" s="30">
        <v>6</v>
      </c>
      <c r="K309" s="30">
        <f t="shared" si="9"/>
        <v>31</v>
      </c>
      <c r="L309" s="11" t="s">
        <v>2032</v>
      </c>
      <c r="M309" s="11" t="s">
        <v>2141</v>
      </c>
      <c r="N309" s="11"/>
    </row>
    <row r="310" s="2" customFormat="1" ht="30.6" customHeight="1" spans="1:14">
      <c r="A310" s="11">
        <v>305</v>
      </c>
      <c r="B310" s="11" t="s">
        <v>33</v>
      </c>
      <c r="C310" s="11" t="s">
        <v>126</v>
      </c>
      <c r="D310" s="11" t="s">
        <v>2142</v>
      </c>
      <c r="E310" s="11" t="s">
        <v>2143</v>
      </c>
      <c r="F310" s="10">
        <v>0.5</v>
      </c>
      <c r="G310" s="10">
        <v>16.9</v>
      </c>
      <c r="H310" s="25">
        <v>9.7</v>
      </c>
      <c r="I310" s="30">
        <v>293</v>
      </c>
      <c r="J310" s="30">
        <v>49</v>
      </c>
      <c r="K310" s="30">
        <f t="shared" si="9"/>
        <v>244</v>
      </c>
      <c r="L310" s="11" t="s">
        <v>2144</v>
      </c>
      <c r="M310" s="11" t="s">
        <v>2145</v>
      </c>
      <c r="N310" s="11"/>
    </row>
    <row r="311" s="2" customFormat="1" ht="43" customHeight="1" spans="1:14">
      <c r="A311" s="11">
        <v>306</v>
      </c>
      <c r="B311" s="11" t="s">
        <v>33</v>
      </c>
      <c r="C311" s="11" t="s">
        <v>135</v>
      </c>
      <c r="D311" s="11" t="s">
        <v>2146</v>
      </c>
      <c r="E311" s="11" t="s">
        <v>2147</v>
      </c>
      <c r="F311" s="10">
        <v>0</v>
      </c>
      <c r="G311" s="10">
        <v>18.1</v>
      </c>
      <c r="H311" s="25">
        <v>18.1</v>
      </c>
      <c r="I311" s="30">
        <v>398</v>
      </c>
      <c r="J311" s="30">
        <v>127</v>
      </c>
      <c r="K311" s="30">
        <f t="shared" si="9"/>
        <v>271</v>
      </c>
      <c r="L311" s="11" t="s">
        <v>2148</v>
      </c>
      <c r="M311" s="11" t="s">
        <v>2149</v>
      </c>
      <c r="N311" s="11"/>
    </row>
    <row r="312" s="2" customFormat="1" ht="35" customHeight="1" spans="1:14">
      <c r="A312" s="11">
        <v>307</v>
      </c>
      <c r="B312" s="11" t="s">
        <v>33</v>
      </c>
      <c r="C312" s="11" t="s">
        <v>135</v>
      </c>
      <c r="D312" s="11" t="s">
        <v>2150</v>
      </c>
      <c r="E312" s="11" t="s">
        <v>2151</v>
      </c>
      <c r="F312" s="10">
        <v>2.9</v>
      </c>
      <c r="G312" s="10">
        <v>3.9</v>
      </c>
      <c r="H312" s="25">
        <v>1</v>
      </c>
      <c r="I312" s="30">
        <v>22</v>
      </c>
      <c r="J312" s="30">
        <v>7</v>
      </c>
      <c r="K312" s="30">
        <f t="shared" si="9"/>
        <v>15</v>
      </c>
      <c r="L312" s="11" t="s">
        <v>2152</v>
      </c>
      <c r="M312" s="11" t="s">
        <v>2153</v>
      </c>
      <c r="N312" s="11"/>
    </row>
    <row r="313" s="2" customFormat="1" ht="43" customHeight="1" spans="1:14">
      <c r="A313" s="11">
        <v>308</v>
      </c>
      <c r="B313" s="11" t="s">
        <v>33</v>
      </c>
      <c r="C313" s="11" t="s">
        <v>135</v>
      </c>
      <c r="D313" s="11" t="s">
        <v>2154</v>
      </c>
      <c r="E313" s="11" t="s">
        <v>2155</v>
      </c>
      <c r="F313" s="10">
        <v>0</v>
      </c>
      <c r="G313" s="10">
        <v>17</v>
      </c>
      <c r="H313" s="25">
        <v>16.4</v>
      </c>
      <c r="I313" s="30">
        <v>361</v>
      </c>
      <c r="J313" s="30">
        <v>115</v>
      </c>
      <c r="K313" s="30">
        <f t="shared" si="9"/>
        <v>246</v>
      </c>
      <c r="L313" s="11" t="s">
        <v>2156</v>
      </c>
      <c r="M313" s="11" t="s">
        <v>2157</v>
      </c>
      <c r="N313" s="11"/>
    </row>
    <row r="314" s="2" customFormat="1" ht="43" customHeight="1" spans="1:14">
      <c r="A314" s="11">
        <v>309</v>
      </c>
      <c r="B314" s="11" t="s">
        <v>33</v>
      </c>
      <c r="C314" s="11" t="s">
        <v>135</v>
      </c>
      <c r="D314" s="11" t="s">
        <v>2158</v>
      </c>
      <c r="E314" s="11" t="s">
        <v>2159</v>
      </c>
      <c r="F314" s="10">
        <v>0</v>
      </c>
      <c r="G314" s="10">
        <v>8.4</v>
      </c>
      <c r="H314" s="25">
        <v>2.9</v>
      </c>
      <c r="I314" s="30">
        <v>64</v>
      </c>
      <c r="J314" s="30">
        <v>20</v>
      </c>
      <c r="K314" s="30">
        <f t="shared" si="9"/>
        <v>44</v>
      </c>
      <c r="L314" s="11" t="s">
        <v>2160</v>
      </c>
      <c r="M314" s="11" t="s">
        <v>2153</v>
      </c>
      <c r="N314" s="11"/>
    </row>
    <row r="315" s="2" customFormat="1" ht="43" customHeight="1" spans="1:14">
      <c r="A315" s="11">
        <v>310</v>
      </c>
      <c r="B315" s="11" t="s">
        <v>33</v>
      </c>
      <c r="C315" s="11" t="s">
        <v>135</v>
      </c>
      <c r="D315" s="11" t="s">
        <v>2161</v>
      </c>
      <c r="E315" s="11" t="s">
        <v>2162</v>
      </c>
      <c r="F315" s="10">
        <v>0</v>
      </c>
      <c r="G315" s="10">
        <v>17.7</v>
      </c>
      <c r="H315" s="25">
        <v>16.6</v>
      </c>
      <c r="I315" s="30">
        <v>365</v>
      </c>
      <c r="J315" s="30">
        <v>116</v>
      </c>
      <c r="K315" s="30">
        <f t="shared" si="9"/>
        <v>249</v>
      </c>
      <c r="L315" s="11" t="s">
        <v>2163</v>
      </c>
      <c r="M315" s="11" t="s">
        <v>2157</v>
      </c>
      <c r="N315" s="11"/>
    </row>
    <row r="316" s="2" customFormat="1" ht="55.8" customHeight="1" spans="1:14">
      <c r="A316" s="11">
        <v>311</v>
      </c>
      <c r="B316" s="11" t="s">
        <v>33</v>
      </c>
      <c r="C316" s="11" t="s">
        <v>135</v>
      </c>
      <c r="D316" s="11" t="s">
        <v>2164</v>
      </c>
      <c r="E316" s="11" t="s">
        <v>2165</v>
      </c>
      <c r="F316" s="10">
        <v>0.8</v>
      </c>
      <c r="G316" s="10">
        <v>14.2</v>
      </c>
      <c r="H316" s="25">
        <v>12.7</v>
      </c>
      <c r="I316" s="30">
        <v>279</v>
      </c>
      <c r="J316" s="30">
        <v>89</v>
      </c>
      <c r="K316" s="30">
        <f t="shared" si="9"/>
        <v>190</v>
      </c>
      <c r="L316" s="11" t="s">
        <v>2166</v>
      </c>
      <c r="M316" s="11" t="s">
        <v>2157</v>
      </c>
      <c r="N316" s="11"/>
    </row>
    <row r="317" s="2" customFormat="1" ht="37.8" customHeight="1" spans="1:14">
      <c r="A317" s="11">
        <v>312</v>
      </c>
      <c r="B317" s="11" t="s">
        <v>33</v>
      </c>
      <c r="C317" s="11" t="s">
        <v>135</v>
      </c>
      <c r="D317" s="11" t="s">
        <v>2167</v>
      </c>
      <c r="E317" s="11" t="s">
        <v>2168</v>
      </c>
      <c r="F317" s="10">
        <v>4.2</v>
      </c>
      <c r="G317" s="10">
        <v>14.7</v>
      </c>
      <c r="H317" s="25">
        <v>4.7</v>
      </c>
      <c r="I317" s="30">
        <v>103</v>
      </c>
      <c r="J317" s="30">
        <v>33</v>
      </c>
      <c r="K317" s="30">
        <f t="shared" si="9"/>
        <v>70</v>
      </c>
      <c r="L317" s="11" t="s">
        <v>2169</v>
      </c>
      <c r="M317" s="11" t="s">
        <v>2157</v>
      </c>
      <c r="N317" s="11"/>
    </row>
    <row r="318" s="2" customFormat="1" ht="37.8" customHeight="1" spans="1:14">
      <c r="A318" s="11">
        <v>313</v>
      </c>
      <c r="B318" s="11" t="s">
        <v>33</v>
      </c>
      <c r="C318" s="11" t="s">
        <v>135</v>
      </c>
      <c r="D318" s="11" t="s">
        <v>2170</v>
      </c>
      <c r="E318" s="11" t="s">
        <v>2171</v>
      </c>
      <c r="F318" s="10">
        <v>0</v>
      </c>
      <c r="G318" s="10">
        <v>17.4</v>
      </c>
      <c r="H318" s="25">
        <v>17.3</v>
      </c>
      <c r="I318" s="30">
        <v>381</v>
      </c>
      <c r="J318" s="30">
        <v>121</v>
      </c>
      <c r="K318" s="30">
        <f t="shared" si="9"/>
        <v>260</v>
      </c>
      <c r="L318" s="11" t="s">
        <v>2172</v>
      </c>
      <c r="M318" s="11" t="s">
        <v>2153</v>
      </c>
      <c r="N318" s="11"/>
    </row>
    <row r="319" s="2" customFormat="1" ht="56.4" customHeight="1" spans="1:14">
      <c r="A319" s="11">
        <v>314</v>
      </c>
      <c r="B319" s="11" t="s">
        <v>33</v>
      </c>
      <c r="C319" s="11" t="s">
        <v>135</v>
      </c>
      <c r="D319" s="11" t="s">
        <v>2173</v>
      </c>
      <c r="E319" s="11" t="s">
        <v>2174</v>
      </c>
      <c r="F319" s="10">
        <v>3.9</v>
      </c>
      <c r="G319" s="10">
        <v>8.9</v>
      </c>
      <c r="H319" s="25">
        <v>5</v>
      </c>
      <c r="I319" s="30">
        <v>110</v>
      </c>
      <c r="J319" s="30">
        <v>35</v>
      </c>
      <c r="K319" s="30">
        <f t="shared" si="9"/>
        <v>75</v>
      </c>
      <c r="L319" s="11" t="s">
        <v>2175</v>
      </c>
      <c r="M319" s="11" t="s">
        <v>2157</v>
      </c>
      <c r="N319" s="11"/>
    </row>
    <row r="320" s="2" customFormat="1" ht="42.6" customHeight="1" spans="1:14">
      <c r="A320" s="11">
        <v>315</v>
      </c>
      <c r="B320" s="11" t="s">
        <v>33</v>
      </c>
      <c r="C320" s="11" t="s">
        <v>135</v>
      </c>
      <c r="D320" s="11" t="s">
        <v>2176</v>
      </c>
      <c r="E320" s="11" t="s">
        <v>2177</v>
      </c>
      <c r="F320" s="10">
        <v>0.2</v>
      </c>
      <c r="G320" s="10">
        <v>17.9</v>
      </c>
      <c r="H320" s="25">
        <v>9.8</v>
      </c>
      <c r="I320" s="30">
        <v>216</v>
      </c>
      <c r="J320" s="30">
        <v>69</v>
      </c>
      <c r="K320" s="30">
        <f t="shared" si="9"/>
        <v>147</v>
      </c>
      <c r="L320" s="11" t="s">
        <v>2178</v>
      </c>
      <c r="M320" s="11" t="s">
        <v>2149</v>
      </c>
      <c r="N320" s="11"/>
    </row>
    <row r="321" s="2" customFormat="1" ht="56.4" customHeight="1" spans="1:14">
      <c r="A321" s="11">
        <v>316</v>
      </c>
      <c r="B321" s="11" t="s">
        <v>33</v>
      </c>
      <c r="C321" s="11" t="s">
        <v>135</v>
      </c>
      <c r="D321" s="11" t="s">
        <v>2179</v>
      </c>
      <c r="E321" s="11" t="s">
        <v>2180</v>
      </c>
      <c r="F321" s="10">
        <v>0</v>
      </c>
      <c r="G321" s="10">
        <v>10.4</v>
      </c>
      <c r="H321" s="25">
        <v>7.7</v>
      </c>
      <c r="I321" s="30">
        <v>169</v>
      </c>
      <c r="J321" s="30">
        <v>54</v>
      </c>
      <c r="K321" s="30">
        <f t="shared" si="9"/>
        <v>115</v>
      </c>
      <c r="L321" s="11" t="s">
        <v>2181</v>
      </c>
      <c r="M321" s="11" t="s">
        <v>2157</v>
      </c>
      <c r="N321" s="11"/>
    </row>
    <row r="322" s="2" customFormat="1" ht="37.8" customHeight="1" spans="1:14">
      <c r="A322" s="11">
        <v>317</v>
      </c>
      <c r="B322" s="11" t="s">
        <v>33</v>
      </c>
      <c r="C322" s="11" t="s">
        <v>135</v>
      </c>
      <c r="D322" s="11" t="s">
        <v>2182</v>
      </c>
      <c r="E322" s="11" t="s">
        <v>2183</v>
      </c>
      <c r="F322" s="10">
        <v>0</v>
      </c>
      <c r="G322" s="10">
        <v>15.8</v>
      </c>
      <c r="H322" s="25">
        <v>15.7</v>
      </c>
      <c r="I322" s="30">
        <v>345</v>
      </c>
      <c r="J322" s="30">
        <v>110</v>
      </c>
      <c r="K322" s="30">
        <f t="shared" si="9"/>
        <v>235</v>
      </c>
      <c r="L322" s="11" t="s">
        <v>2184</v>
      </c>
      <c r="M322" s="11" t="s">
        <v>2153</v>
      </c>
      <c r="N322" s="11"/>
    </row>
    <row r="323" s="2" customFormat="1" ht="37.8" customHeight="1" spans="1:14">
      <c r="A323" s="11">
        <v>318</v>
      </c>
      <c r="B323" s="11" t="s">
        <v>33</v>
      </c>
      <c r="C323" s="11" t="s">
        <v>135</v>
      </c>
      <c r="D323" s="11" t="s">
        <v>2185</v>
      </c>
      <c r="E323" s="11" t="s">
        <v>2186</v>
      </c>
      <c r="F323" s="10">
        <v>0.1</v>
      </c>
      <c r="G323" s="10">
        <v>13.1</v>
      </c>
      <c r="H323" s="25">
        <v>5.9</v>
      </c>
      <c r="I323" s="30">
        <v>130</v>
      </c>
      <c r="J323" s="30">
        <v>41</v>
      </c>
      <c r="K323" s="30">
        <f t="shared" si="9"/>
        <v>89</v>
      </c>
      <c r="L323" s="11" t="s">
        <v>2187</v>
      </c>
      <c r="M323" s="11" t="s">
        <v>2188</v>
      </c>
      <c r="N323" s="11"/>
    </row>
    <row r="324" s="2" customFormat="1" ht="37.8" customHeight="1" spans="1:14">
      <c r="A324" s="11">
        <v>319</v>
      </c>
      <c r="B324" s="11" t="s">
        <v>33</v>
      </c>
      <c r="C324" s="11" t="s">
        <v>135</v>
      </c>
      <c r="D324" s="11" t="s">
        <v>2189</v>
      </c>
      <c r="E324" s="11" t="s">
        <v>2190</v>
      </c>
      <c r="F324" s="10">
        <v>0</v>
      </c>
      <c r="G324" s="10">
        <v>14.1</v>
      </c>
      <c r="H324" s="25">
        <v>14.1</v>
      </c>
      <c r="I324" s="30">
        <v>310</v>
      </c>
      <c r="J324" s="30">
        <v>99</v>
      </c>
      <c r="K324" s="30">
        <f t="shared" si="9"/>
        <v>211</v>
      </c>
      <c r="L324" s="11" t="s">
        <v>2191</v>
      </c>
      <c r="M324" s="11" t="s">
        <v>2153</v>
      </c>
      <c r="N324" s="11"/>
    </row>
    <row r="325" s="2" customFormat="1" ht="54.6" customHeight="1" spans="1:14">
      <c r="A325" s="11">
        <v>320</v>
      </c>
      <c r="B325" s="11" t="s">
        <v>33</v>
      </c>
      <c r="C325" s="11" t="s">
        <v>135</v>
      </c>
      <c r="D325" s="11" t="s">
        <v>2192</v>
      </c>
      <c r="E325" s="11" t="s">
        <v>2193</v>
      </c>
      <c r="F325" s="10">
        <v>0</v>
      </c>
      <c r="G325" s="10">
        <v>5.2</v>
      </c>
      <c r="H325" s="25">
        <v>4.6</v>
      </c>
      <c r="I325" s="30">
        <v>101</v>
      </c>
      <c r="J325" s="30">
        <v>32</v>
      </c>
      <c r="K325" s="30">
        <f t="shared" si="9"/>
        <v>69</v>
      </c>
      <c r="L325" s="11" t="s">
        <v>2194</v>
      </c>
      <c r="M325" s="11" t="s">
        <v>2157</v>
      </c>
      <c r="N325" s="11"/>
    </row>
    <row r="326" s="2" customFormat="1" ht="43.8" customHeight="1" spans="1:14">
      <c r="A326" s="11">
        <v>321</v>
      </c>
      <c r="B326" s="11" t="s">
        <v>33</v>
      </c>
      <c r="C326" s="11" t="s">
        <v>135</v>
      </c>
      <c r="D326" s="11" t="s">
        <v>2195</v>
      </c>
      <c r="E326" s="11" t="s">
        <v>2196</v>
      </c>
      <c r="F326" s="10">
        <v>0</v>
      </c>
      <c r="G326" s="10">
        <v>9.2</v>
      </c>
      <c r="H326" s="25">
        <v>9.2</v>
      </c>
      <c r="I326" s="30">
        <v>202</v>
      </c>
      <c r="J326" s="30">
        <v>64</v>
      </c>
      <c r="K326" s="30">
        <f t="shared" ref="K326:K349" si="10">I326-J326</f>
        <v>138</v>
      </c>
      <c r="L326" s="11" t="s">
        <v>2197</v>
      </c>
      <c r="M326" s="11" t="s">
        <v>2149</v>
      </c>
      <c r="N326" s="11"/>
    </row>
    <row r="327" s="2" customFormat="1" ht="60.6" customHeight="1" spans="1:14">
      <c r="A327" s="11">
        <v>322</v>
      </c>
      <c r="B327" s="11" t="s">
        <v>33</v>
      </c>
      <c r="C327" s="11" t="s">
        <v>135</v>
      </c>
      <c r="D327" s="11" t="s">
        <v>2198</v>
      </c>
      <c r="E327" s="11" t="s">
        <v>2199</v>
      </c>
      <c r="F327" s="10">
        <v>2.9</v>
      </c>
      <c r="G327" s="10">
        <v>5.2</v>
      </c>
      <c r="H327" s="25">
        <v>2.3</v>
      </c>
      <c r="I327" s="30">
        <v>51</v>
      </c>
      <c r="J327" s="30">
        <v>16</v>
      </c>
      <c r="K327" s="30">
        <f t="shared" si="10"/>
        <v>35</v>
      </c>
      <c r="L327" s="11" t="s">
        <v>2200</v>
      </c>
      <c r="M327" s="11" t="s">
        <v>2157</v>
      </c>
      <c r="N327" s="11"/>
    </row>
    <row r="328" s="2" customFormat="1" ht="37.8" customHeight="1" spans="1:14">
      <c r="A328" s="11">
        <v>323</v>
      </c>
      <c r="B328" s="11" t="s">
        <v>33</v>
      </c>
      <c r="C328" s="11" t="s">
        <v>135</v>
      </c>
      <c r="D328" s="11" t="s">
        <v>2201</v>
      </c>
      <c r="E328" s="11" t="s">
        <v>2202</v>
      </c>
      <c r="F328" s="10">
        <v>0</v>
      </c>
      <c r="G328" s="10">
        <v>5.1</v>
      </c>
      <c r="H328" s="25">
        <v>5.1</v>
      </c>
      <c r="I328" s="30">
        <v>112</v>
      </c>
      <c r="J328" s="30">
        <v>36</v>
      </c>
      <c r="K328" s="30">
        <f t="shared" si="10"/>
        <v>76</v>
      </c>
      <c r="L328" s="11" t="s">
        <v>2203</v>
      </c>
      <c r="M328" s="11" t="s">
        <v>2153</v>
      </c>
      <c r="N328" s="11"/>
    </row>
    <row r="329" s="2" customFormat="1" ht="37.8" customHeight="1" spans="1:14">
      <c r="A329" s="11">
        <v>324</v>
      </c>
      <c r="B329" s="11" t="s">
        <v>33</v>
      </c>
      <c r="C329" s="11" t="s">
        <v>135</v>
      </c>
      <c r="D329" s="11" t="s">
        <v>445</v>
      </c>
      <c r="E329" s="11" t="s">
        <v>2204</v>
      </c>
      <c r="F329" s="10">
        <v>0</v>
      </c>
      <c r="G329" s="10">
        <v>10.6</v>
      </c>
      <c r="H329" s="25">
        <v>10.6</v>
      </c>
      <c r="I329" s="30">
        <v>233</v>
      </c>
      <c r="J329" s="30">
        <v>74</v>
      </c>
      <c r="K329" s="30">
        <f t="shared" si="10"/>
        <v>159</v>
      </c>
      <c r="L329" s="11" t="s">
        <v>2205</v>
      </c>
      <c r="M329" s="11" t="s">
        <v>2157</v>
      </c>
      <c r="N329" s="11"/>
    </row>
    <row r="330" s="2" customFormat="1" ht="37.8" customHeight="1" spans="1:14">
      <c r="A330" s="11">
        <v>325</v>
      </c>
      <c r="B330" s="11" t="s">
        <v>33</v>
      </c>
      <c r="C330" s="11" t="s">
        <v>135</v>
      </c>
      <c r="D330" s="11" t="s">
        <v>2206</v>
      </c>
      <c r="E330" s="11" t="s">
        <v>2207</v>
      </c>
      <c r="F330" s="10">
        <v>0</v>
      </c>
      <c r="G330" s="10">
        <v>8.2</v>
      </c>
      <c r="H330" s="25">
        <v>8.2</v>
      </c>
      <c r="I330" s="30">
        <v>189</v>
      </c>
      <c r="J330" s="30">
        <v>57</v>
      </c>
      <c r="K330" s="30">
        <f t="shared" si="10"/>
        <v>132</v>
      </c>
      <c r="L330" s="11" t="s">
        <v>2208</v>
      </c>
      <c r="M330" s="11" t="s">
        <v>2209</v>
      </c>
      <c r="N330" s="11"/>
    </row>
    <row r="331" s="2" customFormat="1" ht="37.8" customHeight="1" spans="1:14">
      <c r="A331" s="11">
        <v>326</v>
      </c>
      <c r="B331" s="11" t="s">
        <v>33</v>
      </c>
      <c r="C331" s="11" t="s">
        <v>135</v>
      </c>
      <c r="D331" s="11" t="s">
        <v>2210</v>
      </c>
      <c r="E331" s="11" t="s">
        <v>2211</v>
      </c>
      <c r="F331" s="10">
        <v>2.8</v>
      </c>
      <c r="G331" s="10">
        <v>5.3</v>
      </c>
      <c r="H331" s="25">
        <v>1</v>
      </c>
      <c r="I331" s="30">
        <v>23</v>
      </c>
      <c r="J331" s="30">
        <v>7</v>
      </c>
      <c r="K331" s="30">
        <f t="shared" si="10"/>
        <v>16</v>
      </c>
      <c r="L331" s="11" t="s">
        <v>2212</v>
      </c>
      <c r="M331" s="11" t="s">
        <v>2209</v>
      </c>
      <c r="N331" s="11"/>
    </row>
    <row r="332" s="2" customFormat="1" ht="37.8" customHeight="1" spans="1:14">
      <c r="A332" s="11">
        <v>327</v>
      </c>
      <c r="B332" s="11" t="s">
        <v>33</v>
      </c>
      <c r="C332" s="11" t="s">
        <v>135</v>
      </c>
      <c r="D332" s="11" t="s">
        <v>2213</v>
      </c>
      <c r="E332" s="11" t="s">
        <v>2214</v>
      </c>
      <c r="F332" s="10">
        <v>0</v>
      </c>
      <c r="G332" s="10">
        <v>4.6</v>
      </c>
      <c r="H332" s="25">
        <v>4.6</v>
      </c>
      <c r="I332" s="30">
        <v>255</v>
      </c>
      <c r="J332" s="30">
        <v>32</v>
      </c>
      <c r="K332" s="30">
        <f t="shared" si="10"/>
        <v>223</v>
      </c>
      <c r="L332" s="11" t="s">
        <v>2215</v>
      </c>
      <c r="M332" s="11" t="s">
        <v>2209</v>
      </c>
      <c r="N332" s="11"/>
    </row>
    <row r="333" s="2" customFormat="1" ht="37.8" customHeight="1" spans="1:14">
      <c r="A333" s="11">
        <v>328</v>
      </c>
      <c r="B333" s="11" t="s">
        <v>33</v>
      </c>
      <c r="C333" s="11" t="s">
        <v>135</v>
      </c>
      <c r="D333" s="11" t="s">
        <v>2216</v>
      </c>
      <c r="E333" s="11" t="s">
        <v>2217</v>
      </c>
      <c r="F333" s="10">
        <v>0.3</v>
      </c>
      <c r="G333" s="10">
        <v>4.5</v>
      </c>
      <c r="H333" s="25">
        <v>1.8</v>
      </c>
      <c r="I333" s="30">
        <v>41</v>
      </c>
      <c r="J333" s="30">
        <v>13</v>
      </c>
      <c r="K333" s="30">
        <f t="shared" si="10"/>
        <v>28</v>
      </c>
      <c r="L333" s="11" t="s">
        <v>2218</v>
      </c>
      <c r="M333" s="11" t="s">
        <v>2209</v>
      </c>
      <c r="N333" s="11"/>
    </row>
    <row r="334" s="2" customFormat="1" ht="37.8" customHeight="1" spans="1:14">
      <c r="A334" s="11">
        <v>329</v>
      </c>
      <c r="B334" s="11" t="s">
        <v>33</v>
      </c>
      <c r="C334" s="11" t="s">
        <v>135</v>
      </c>
      <c r="D334" s="11" t="s">
        <v>2219</v>
      </c>
      <c r="E334" s="11" t="s">
        <v>2220</v>
      </c>
      <c r="F334" s="10">
        <v>0</v>
      </c>
      <c r="G334" s="10">
        <v>5.9</v>
      </c>
      <c r="H334" s="25">
        <v>5.9</v>
      </c>
      <c r="I334" s="30">
        <v>136</v>
      </c>
      <c r="J334" s="30">
        <v>41</v>
      </c>
      <c r="K334" s="30">
        <f t="shared" si="10"/>
        <v>95</v>
      </c>
      <c r="L334" s="11" t="s">
        <v>2221</v>
      </c>
      <c r="M334" s="11" t="s">
        <v>2209</v>
      </c>
      <c r="N334" s="11"/>
    </row>
    <row r="335" s="2" customFormat="1" ht="37.8" customHeight="1" spans="1:14">
      <c r="A335" s="11">
        <v>330</v>
      </c>
      <c r="B335" s="11" t="s">
        <v>33</v>
      </c>
      <c r="C335" s="11" t="s">
        <v>135</v>
      </c>
      <c r="D335" s="11" t="s">
        <v>2222</v>
      </c>
      <c r="E335" s="11" t="s">
        <v>2223</v>
      </c>
      <c r="F335" s="10">
        <v>0</v>
      </c>
      <c r="G335" s="10">
        <v>5</v>
      </c>
      <c r="H335" s="25">
        <v>5</v>
      </c>
      <c r="I335" s="30">
        <v>115</v>
      </c>
      <c r="J335" s="30">
        <v>35</v>
      </c>
      <c r="K335" s="30">
        <f t="shared" si="10"/>
        <v>80</v>
      </c>
      <c r="L335" s="11" t="s">
        <v>2224</v>
      </c>
      <c r="M335" s="11" t="s">
        <v>2209</v>
      </c>
      <c r="N335" s="11"/>
    </row>
    <row r="336" s="2" customFormat="1" ht="37.8" customHeight="1" spans="1:14">
      <c r="A336" s="11">
        <v>331</v>
      </c>
      <c r="B336" s="11" t="s">
        <v>33</v>
      </c>
      <c r="C336" s="11" t="s">
        <v>135</v>
      </c>
      <c r="D336" s="11" t="s">
        <v>2225</v>
      </c>
      <c r="E336" s="11" t="s">
        <v>2226</v>
      </c>
      <c r="F336" s="10">
        <v>0.1</v>
      </c>
      <c r="G336" s="10">
        <v>3.8</v>
      </c>
      <c r="H336" s="25">
        <v>3.7</v>
      </c>
      <c r="I336" s="30">
        <v>85</v>
      </c>
      <c r="J336" s="30">
        <v>26</v>
      </c>
      <c r="K336" s="30">
        <f t="shared" si="10"/>
        <v>59</v>
      </c>
      <c r="L336" s="11" t="s">
        <v>2227</v>
      </c>
      <c r="M336" s="11" t="s">
        <v>2209</v>
      </c>
      <c r="N336" s="11"/>
    </row>
    <row r="337" s="2" customFormat="1" ht="37.8" customHeight="1" spans="1:14">
      <c r="A337" s="11">
        <v>332</v>
      </c>
      <c r="B337" s="11" t="s">
        <v>33</v>
      </c>
      <c r="C337" s="11" t="s">
        <v>135</v>
      </c>
      <c r="D337" s="11" t="s">
        <v>138</v>
      </c>
      <c r="E337" s="11" t="s">
        <v>2228</v>
      </c>
      <c r="F337" s="10">
        <v>0</v>
      </c>
      <c r="G337" s="10">
        <v>11.4</v>
      </c>
      <c r="H337" s="25">
        <v>11.4</v>
      </c>
      <c r="I337" s="30">
        <v>262</v>
      </c>
      <c r="J337" s="30">
        <v>80</v>
      </c>
      <c r="K337" s="30">
        <f t="shared" si="10"/>
        <v>182</v>
      </c>
      <c r="L337" s="11" t="s">
        <v>2229</v>
      </c>
      <c r="M337" s="11" t="s">
        <v>2209</v>
      </c>
      <c r="N337" s="11"/>
    </row>
    <row r="338" s="2" customFormat="1" ht="37.8" customHeight="1" spans="1:14">
      <c r="A338" s="11">
        <v>333</v>
      </c>
      <c r="B338" s="11" t="s">
        <v>33</v>
      </c>
      <c r="C338" s="11" t="s">
        <v>135</v>
      </c>
      <c r="D338" s="11" t="s">
        <v>2230</v>
      </c>
      <c r="E338" s="11" t="s">
        <v>2231</v>
      </c>
      <c r="F338" s="10">
        <v>0.2</v>
      </c>
      <c r="G338" s="10">
        <v>4.1</v>
      </c>
      <c r="H338" s="25">
        <v>1.7</v>
      </c>
      <c r="I338" s="30">
        <v>39</v>
      </c>
      <c r="J338" s="30">
        <v>12</v>
      </c>
      <c r="K338" s="30">
        <f t="shared" si="10"/>
        <v>27</v>
      </c>
      <c r="L338" s="11" t="s">
        <v>2232</v>
      </c>
      <c r="M338" s="11" t="s">
        <v>2209</v>
      </c>
      <c r="N338" s="11"/>
    </row>
    <row r="339" s="2" customFormat="1" ht="31.2" customHeight="1" spans="1:14">
      <c r="A339" s="11">
        <v>334</v>
      </c>
      <c r="B339" s="11" t="s">
        <v>33</v>
      </c>
      <c r="C339" s="11" t="s">
        <v>135</v>
      </c>
      <c r="D339" s="11" t="s">
        <v>2233</v>
      </c>
      <c r="E339" s="11" t="s">
        <v>2234</v>
      </c>
      <c r="F339" s="10">
        <v>2.3</v>
      </c>
      <c r="G339" s="10">
        <v>23.6</v>
      </c>
      <c r="H339" s="25">
        <v>10</v>
      </c>
      <c r="I339" s="30">
        <v>230</v>
      </c>
      <c r="J339" s="30">
        <v>70</v>
      </c>
      <c r="K339" s="30">
        <f t="shared" si="10"/>
        <v>160</v>
      </c>
      <c r="L339" s="11" t="s">
        <v>2235</v>
      </c>
      <c r="M339" s="11" t="s">
        <v>2209</v>
      </c>
      <c r="N339" s="11"/>
    </row>
    <row r="340" s="2" customFormat="1" ht="33.6" customHeight="1" spans="1:14">
      <c r="A340" s="11">
        <v>335</v>
      </c>
      <c r="B340" s="11" t="s">
        <v>33</v>
      </c>
      <c r="C340" s="11" t="s">
        <v>135</v>
      </c>
      <c r="D340" s="11" t="s">
        <v>2236</v>
      </c>
      <c r="E340" s="11" t="s">
        <v>2237</v>
      </c>
      <c r="F340" s="10">
        <v>2.6</v>
      </c>
      <c r="G340" s="10">
        <v>3.2</v>
      </c>
      <c r="H340" s="25">
        <v>0.6</v>
      </c>
      <c r="I340" s="30">
        <v>14</v>
      </c>
      <c r="J340" s="30">
        <v>4</v>
      </c>
      <c r="K340" s="30">
        <f t="shared" si="10"/>
        <v>10</v>
      </c>
      <c r="L340" s="11" t="s">
        <v>2238</v>
      </c>
      <c r="M340" s="11" t="s">
        <v>2209</v>
      </c>
      <c r="N340" s="11"/>
    </row>
    <row r="341" s="2" customFormat="1" ht="33.6" customHeight="1" spans="1:14">
      <c r="A341" s="11">
        <v>336</v>
      </c>
      <c r="B341" s="11" t="s">
        <v>33</v>
      </c>
      <c r="C341" s="11" t="s">
        <v>135</v>
      </c>
      <c r="D341" s="11" t="s">
        <v>2239</v>
      </c>
      <c r="E341" s="11" t="s">
        <v>2240</v>
      </c>
      <c r="F341" s="10">
        <v>2.4</v>
      </c>
      <c r="G341" s="10">
        <v>2.7</v>
      </c>
      <c r="H341" s="25">
        <v>0.3</v>
      </c>
      <c r="I341" s="30">
        <v>7</v>
      </c>
      <c r="J341" s="30">
        <v>2</v>
      </c>
      <c r="K341" s="30">
        <f t="shared" si="10"/>
        <v>5</v>
      </c>
      <c r="L341" s="11" t="s">
        <v>2241</v>
      </c>
      <c r="M341" s="11" t="s">
        <v>2209</v>
      </c>
      <c r="N341" s="11"/>
    </row>
    <row r="342" s="2" customFormat="1" ht="33.6" customHeight="1" spans="1:14">
      <c r="A342" s="11">
        <v>337</v>
      </c>
      <c r="B342" s="11" t="s">
        <v>33</v>
      </c>
      <c r="C342" s="11" t="s">
        <v>135</v>
      </c>
      <c r="D342" s="11" t="s">
        <v>2242</v>
      </c>
      <c r="E342" s="11" t="s">
        <v>2243</v>
      </c>
      <c r="F342" s="10">
        <v>6.3</v>
      </c>
      <c r="G342" s="10">
        <v>7.8</v>
      </c>
      <c r="H342" s="25">
        <v>1.5</v>
      </c>
      <c r="I342" s="30">
        <v>35</v>
      </c>
      <c r="J342" s="30">
        <v>11</v>
      </c>
      <c r="K342" s="30">
        <f t="shared" si="10"/>
        <v>24</v>
      </c>
      <c r="L342" s="11" t="s">
        <v>2244</v>
      </c>
      <c r="M342" s="11" t="s">
        <v>2209</v>
      </c>
      <c r="N342" s="11"/>
    </row>
    <row r="343" s="2" customFormat="1" ht="33.6" customHeight="1" spans="1:14">
      <c r="A343" s="11">
        <v>338</v>
      </c>
      <c r="B343" s="11" t="s">
        <v>33</v>
      </c>
      <c r="C343" s="11" t="s">
        <v>135</v>
      </c>
      <c r="D343" s="11" t="s">
        <v>2245</v>
      </c>
      <c r="E343" s="11" t="s">
        <v>2246</v>
      </c>
      <c r="F343" s="10">
        <v>0</v>
      </c>
      <c r="G343" s="10">
        <v>10.1</v>
      </c>
      <c r="H343" s="25">
        <v>3.4</v>
      </c>
      <c r="I343" s="30">
        <v>78</v>
      </c>
      <c r="J343" s="30">
        <v>24</v>
      </c>
      <c r="K343" s="30">
        <f t="shared" si="10"/>
        <v>54</v>
      </c>
      <c r="L343" s="11" t="s">
        <v>2247</v>
      </c>
      <c r="M343" s="11" t="s">
        <v>2209</v>
      </c>
      <c r="N343" s="11"/>
    </row>
    <row r="344" s="2" customFormat="1" ht="37.8" customHeight="1" spans="1:14">
      <c r="A344" s="11">
        <v>339</v>
      </c>
      <c r="B344" s="11" t="s">
        <v>33</v>
      </c>
      <c r="C344" s="11" t="s">
        <v>135</v>
      </c>
      <c r="D344" s="11" t="s">
        <v>2248</v>
      </c>
      <c r="E344" s="11" t="s">
        <v>2249</v>
      </c>
      <c r="F344" s="10">
        <v>1.4</v>
      </c>
      <c r="G344" s="10">
        <v>2.2</v>
      </c>
      <c r="H344" s="25">
        <v>0.7</v>
      </c>
      <c r="I344" s="30">
        <v>16</v>
      </c>
      <c r="J344" s="30">
        <v>5</v>
      </c>
      <c r="K344" s="30">
        <f t="shared" si="10"/>
        <v>11</v>
      </c>
      <c r="L344" s="11" t="s">
        <v>2250</v>
      </c>
      <c r="M344" s="11" t="s">
        <v>2209</v>
      </c>
      <c r="N344" s="11"/>
    </row>
    <row r="345" s="2" customFormat="1" ht="37.8" customHeight="1" spans="1:14">
      <c r="A345" s="11">
        <v>340</v>
      </c>
      <c r="B345" s="11" t="s">
        <v>33</v>
      </c>
      <c r="C345" s="11" t="s">
        <v>135</v>
      </c>
      <c r="D345" s="11" t="s">
        <v>2251</v>
      </c>
      <c r="E345" s="11" t="s">
        <v>2252</v>
      </c>
      <c r="F345" s="10">
        <v>1.6</v>
      </c>
      <c r="G345" s="10">
        <v>3.5</v>
      </c>
      <c r="H345" s="25">
        <v>1.6</v>
      </c>
      <c r="I345" s="30">
        <v>37</v>
      </c>
      <c r="J345" s="30">
        <v>11</v>
      </c>
      <c r="K345" s="30">
        <f t="shared" si="10"/>
        <v>26</v>
      </c>
      <c r="L345" s="11" t="s">
        <v>2253</v>
      </c>
      <c r="M345" s="11" t="s">
        <v>2209</v>
      </c>
      <c r="N345" s="11"/>
    </row>
    <row r="346" s="2" customFormat="1" ht="37.8" customHeight="1" spans="1:14">
      <c r="A346" s="11">
        <v>341</v>
      </c>
      <c r="B346" s="11" t="s">
        <v>33</v>
      </c>
      <c r="C346" s="11" t="s">
        <v>135</v>
      </c>
      <c r="D346" s="11" t="s">
        <v>2254</v>
      </c>
      <c r="E346" s="11" t="s">
        <v>2255</v>
      </c>
      <c r="F346" s="10">
        <v>0</v>
      </c>
      <c r="G346" s="10">
        <v>4.3</v>
      </c>
      <c r="H346" s="25">
        <v>3.5</v>
      </c>
      <c r="I346" s="30">
        <v>81</v>
      </c>
      <c r="J346" s="30">
        <v>25</v>
      </c>
      <c r="K346" s="30">
        <f t="shared" si="10"/>
        <v>56</v>
      </c>
      <c r="L346" s="11" t="s">
        <v>2256</v>
      </c>
      <c r="M346" s="11" t="s">
        <v>2209</v>
      </c>
      <c r="N346" s="11"/>
    </row>
    <row r="347" s="2" customFormat="1" ht="37.8" customHeight="1" spans="1:14">
      <c r="A347" s="11">
        <v>342</v>
      </c>
      <c r="B347" s="11" t="s">
        <v>33</v>
      </c>
      <c r="C347" s="11" t="s">
        <v>135</v>
      </c>
      <c r="D347" s="11" t="s">
        <v>2257</v>
      </c>
      <c r="E347" s="11" t="s">
        <v>2258</v>
      </c>
      <c r="F347" s="10">
        <v>1.8</v>
      </c>
      <c r="G347" s="10">
        <v>5.4</v>
      </c>
      <c r="H347" s="25">
        <v>2</v>
      </c>
      <c r="I347" s="30">
        <v>46</v>
      </c>
      <c r="J347" s="30">
        <v>14</v>
      </c>
      <c r="K347" s="30">
        <f t="shared" si="10"/>
        <v>32</v>
      </c>
      <c r="L347" s="11" t="s">
        <v>2259</v>
      </c>
      <c r="M347" s="11" t="s">
        <v>2209</v>
      </c>
      <c r="N347" s="11"/>
    </row>
    <row r="348" s="2" customFormat="1" ht="37.8" customHeight="1" spans="1:14">
      <c r="A348" s="11">
        <v>343</v>
      </c>
      <c r="B348" s="11" t="s">
        <v>33</v>
      </c>
      <c r="C348" s="11" t="s">
        <v>135</v>
      </c>
      <c r="D348" s="11" t="s">
        <v>2260</v>
      </c>
      <c r="E348" s="11" t="s">
        <v>2261</v>
      </c>
      <c r="F348" s="10">
        <v>5.9</v>
      </c>
      <c r="G348" s="10">
        <v>9.2</v>
      </c>
      <c r="H348" s="25">
        <v>2.2</v>
      </c>
      <c r="I348" s="30">
        <v>51</v>
      </c>
      <c r="J348" s="30">
        <v>15</v>
      </c>
      <c r="K348" s="30">
        <f t="shared" si="10"/>
        <v>36</v>
      </c>
      <c r="L348" s="11" t="s">
        <v>2262</v>
      </c>
      <c r="M348" s="11" t="s">
        <v>2263</v>
      </c>
      <c r="N348" s="11"/>
    </row>
    <row r="349" s="2" customFormat="1" ht="37.8" customHeight="1" spans="1:14">
      <c r="A349" s="11">
        <v>344</v>
      </c>
      <c r="B349" s="11" t="s">
        <v>33</v>
      </c>
      <c r="C349" s="11" t="s">
        <v>135</v>
      </c>
      <c r="D349" s="11" t="s">
        <v>2264</v>
      </c>
      <c r="E349" s="11" t="s">
        <v>2265</v>
      </c>
      <c r="F349" s="10">
        <v>0</v>
      </c>
      <c r="G349" s="10">
        <v>1.3</v>
      </c>
      <c r="H349" s="25">
        <v>1.3</v>
      </c>
      <c r="I349" s="30">
        <v>30</v>
      </c>
      <c r="J349" s="30">
        <v>9</v>
      </c>
      <c r="K349" s="30">
        <f t="shared" si="10"/>
        <v>21</v>
      </c>
      <c r="L349" s="11" t="s">
        <v>2266</v>
      </c>
      <c r="M349" s="11" t="s">
        <v>2267</v>
      </c>
      <c r="N349" s="11"/>
    </row>
    <row r="350" s="2" customFormat="1" ht="33.6" customHeight="1" spans="1:14">
      <c r="A350" s="11">
        <v>345</v>
      </c>
      <c r="B350" s="11" t="s">
        <v>33</v>
      </c>
      <c r="C350" s="11" t="s">
        <v>135</v>
      </c>
      <c r="D350" s="11" t="s">
        <v>2268</v>
      </c>
      <c r="E350" s="11" t="s">
        <v>2269</v>
      </c>
      <c r="F350" s="10">
        <v>0</v>
      </c>
      <c r="G350" s="10">
        <v>4.9</v>
      </c>
      <c r="H350" s="25">
        <v>2.4</v>
      </c>
      <c r="I350" s="30">
        <v>50</v>
      </c>
      <c r="J350" s="30">
        <v>17</v>
      </c>
      <c r="K350" s="30">
        <v>33.1</v>
      </c>
      <c r="L350" s="11" t="s">
        <v>2270</v>
      </c>
      <c r="M350" s="11" t="s">
        <v>2267</v>
      </c>
      <c r="N350" s="11"/>
    </row>
    <row r="351" s="2" customFormat="1" ht="33.6" customHeight="1" spans="1:14">
      <c r="A351" s="11">
        <v>346</v>
      </c>
      <c r="B351" s="11" t="s">
        <v>33</v>
      </c>
      <c r="C351" s="11" t="s">
        <v>135</v>
      </c>
      <c r="D351" s="11" t="s">
        <v>2271</v>
      </c>
      <c r="E351" s="11" t="s">
        <v>2272</v>
      </c>
      <c r="F351" s="10">
        <v>0.1</v>
      </c>
      <c r="G351" s="10">
        <v>0.4</v>
      </c>
      <c r="H351" s="25">
        <v>0.3</v>
      </c>
      <c r="I351" s="30">
        <v>7</v>
      </c>
      <c r="J351" s="30">
        <v>2</v>
      </c>
      <c r="K351" s="30">
        <f t="shared" ref="K351:K371" si="11">I351-J351</f>
        <v>5</v>
      </c>
      <c r="L351" s="11" t="s">
        <v>2273</v>
      </c>
      <c r="M351" s="11" t="s">
        <v>2209</v>
      </c>
      <c r="N351" s="11"/>
    </row>
    <row r="352" s="2" customFormat="1" ht="33.6" customHeight="1" spans="1:14">
      <c r="A352" s="11">
        <v>347</v>
      </c>
      <c r="B352" s="11" t="s">
        <v>33</v>
      </c>
      <c r="C352" s="11" t="s">
        <v>135</v>
      </c>
      <c r="D352" s="11" t="s">
        <v>2274</v>
      </c>
      <c r="E352" s="11" t="s">
        <v>2275</v>
      </c>
      <c r="F352" s="10">
        <v>0</v>
      </c>
      <c r="G352" s="10">
        <v>13.9</v>
      </c>
      <c r="H352" s="25">
        <v>13.9</v>
      </c>
      <c r="I352" s="30">
        <v>320</v>
      </c>
      <c r="J352" s="30">
        <v>97</v>
      </c>
      <c r="K352" s="30">
        <f t="shared" si="11"/>
        <v>223</v>
      </c>
      <c r="L352" s="11" t="s">
        <v>2276</v>
      </c>
      <c r="M352" s="11" t="s">
        <v>2209</v>
      </c>
      <c r="N352" s="11"/>
    </row>
    <row r="353" s="2" customFormat="1" ht="33.6" customHeight="1" spans="1:14">
      <c r="A353" s="11">
        <v>348</v>
      </c>
      <c r="B353" s="11" t="s">
        <v>33</v>
      </c>
      <c r="C353" s="11" t="s">
        <v>135</v>
      </c>
      <c r="D353" s="11" t="s">
        <v>2277</v>
      </c>
      <c r="E353" s="11" t="s">
        <v>2278</v>
      </c>
      <c r="F353" s="10">
        <v>3</v>
      </c>
      <c r="G353" s="10">
        <v>6.5</v>
      </c>
      <c r="H353" s="25">
        <v>1</v>
      </c>
      <c r="I353" s="30">
        <v>23</v>
      </c>
      <c r="J353" s="30">
        <v>7</v>
      </c>
      <c r="K353" s="30">
        <f t="shared" si="11"/>
        <v>16</v>
      </c>
      <c r="L353" s="11" t="s">
        <v>2279</v>
      </c>
      <c r="M353" s="11" t="s">
        <v>2209</v>
      </c>
      <c r="N353" s="11"/>
    </row>
    <row r="354" s="2" customFormat="1" ht="33.6" customHeight="1" spans="1:14">
      <c r="A354" s="11">
        <v>349</v>
      </c>
      <c r="B354" s="11" t="s">
        <v>33</v>
      </c>
      <c r="C354" s="11" t="s">
        <v>135</v>
      </c>
      <c r="D354" s="11" t="s">
        <v>2280</v>
      </c>
      <c r="E354" s="11" t="s">
        <v>2281</v>
      </c>
      <c r="F354" s="10">
        <v>0</v>
      </c>
      <c r="G354" s="10">
        <v>5.3</v>
      </c>
      <c r="H354" s="25">
        <v>5.2</v>
      </c>
      <c r="I354" s="30">
        <v>120</v>
      </c>
      <c r="J354" s="30">
        <v>36</v>
      </c>
      <c r="K354" s="30">
        <f t="shared" si="11"/>
        <v>84</v>
      </c>
      <c r="L354" s="11" t="s">
        <v>2282</v>
      </c>
      <c r="M354" s="11" t="s">
        <v>2209</v>
      </c>
      <c r="N354" s="11"/>
    </row>
    <row r="355" s="2" customFormat="1" ht="33" customHeight="1" spans="1:14">
      <c r="A355" s="11">
        <v>350</v>
      </c>
      <c r="B355" s="11" t="s">
        <v>33</v>
      </c>
      <c r="C355" s="11" t="s">
        <v>135</v>
      </c>
      <c r="D355" s="11" t="s">
        <v>2283</v>
      </c>
      <c r="E355" s="11" t="s">
        <v>2284</v>
      </c>
      <c r="F355" s="10">
        <v>1.8</v>
      </c>
      <c r="G355" s="10">
        <v>2.4</v>
      </c>
      <c r="H355" s="25">
        <v>0.6</v>
      </c>
      <c r="I355" s="30">
        <v>14</v>
      </c>
      <c r="J355" s="30">
        <v>4</v>
      </c>
      <c r="K355" s="30">
        <f t="shared" si="11"/>
        <v>10</v>
      </c>
      <c r="L355" s="11" t="s">
        <v>2285</v>
      </c>
      <c r="M355" s="11" t="s">
        <v>2209</v>
      </c>
      <c r="N355" s="11"/>
    </row>
    <row r="356" s="2" customFormat="1" ht="33" customHeight="1" spans="1:14">
      <c r="A356" s="11">
        <v>351</v>
      </c>
      <c r="B356" s="11" t="s">
        <v>33</v>
      </c>
      <c r="C356" s="11" t="s">
        <v>135</v>
      </c>
      <c r="D356" s="11" t="s">
        <v>2286</v>
      </c>
      <c r="E356" s="11" t="s">
        <v>2287</v>
      </c>
      <c r="F356" s="10">
        <v>2.5</v>
      </c>
      <c r="G356" s="10">
        <v>3.8</v>
      </c>
      <c r="H356" s="25">
        <v>1</v>
      </c>
      <c r="I356" s="30">
        <v>23</v>
      </c>
      <c r="J356" s="30">
        <v>7</v>
      </c>
      <c r="K356" s="30">
        <f t="shared" si="11"/>
        <v>16</v>
      </c>
      <c r="L356" s="11" t="s">
        <v>2288</v>
      </c>
      <c r="M356" s="11" t="s">
        <v>2209</v>
      </c>
      <c r="N356" s="11"/>
    </row>
    <row r="357" s="2" customFormat="1" ht="33" customHeight="1" spans="1:14">
      <c r="A357" s="11">
        <v>352</v>
      </c>
      <c r="B357" s="11" t="s">
        <v>33</v>
      </c>
      <c r="C357" s="11" t="s">
        <v>135</v>
      </c>
      <c r="D357" s="11" t="s">
        <v>2289</v>
      </c>
      <c r="E357" s="11" t="s">
        <v>2290</v>
      </c>
      <c r="F357" s="10">
        <v>0.2</v>
      </c>
      <c r="G357" s="10">
        <v>10.5</v>
      </c>
      <c r="H357" s="25">
        <v>8.1</v>
      </c>
      <c r="I357" s="30">
        <v>186</v>
      </c>
      <c r="J357" s="30">
        <v>57</v>
      </c>
      <c r="K357" s="30">
        <f t="shared" si="11"/>
        <v>129</v>
      </c>
      <c r="L357" s="11" t="s">
        <v>2291</v>
      </c>
      <c r="M357" s="11" t="s">
        <v>2209</v>
      </c>
      <c r="N357" s="11"/>
    </row>
    <row r="358" s="2" customFormat="1" ht="33" customHeight="1" spans="1:14">
      <c r="A358" s="11">
        <v>353</v>
      </c>
      <c r="B358" s="11" t="s">
        <v>33</v>
      </c>
      <c r="C358" s="11" t="s">
        <v>135</v>
      </c>
      <c r="D358" s="11" t="s">
        <v>2292</v>
      </c>
      <c r="E358" s="11" t="s">
        <v>2293</v>
      </c>
      <c r="F358" s="10">
        <v>1.3</v>
      </c>
      <c r="G358" s="10">
        <v>2.2</v>
      </c>
      <c r="H358" s="25">
        <v>0.9</v>
      </c>
      <c r="I358" s="30">
        <v>21</v>
      </c>
      <c r="J358" s="30">
        <v>6</v>
      </c>
      <c r="K358" s="30">
        <f t="shared" si="11"/>
        <v>15</v>
      </c>
      <c r="L358" s="11" t="s">
        <v>2294</v>
      </c>
      <c r="M358" s="11" t="s">
        <v>2209</v>
      </c>
      <c r="N358" s="11"/>
    </row>
    <row r="359" s="2" customFormat="1" ht="33" customHeight="1" spans="1:14">
      <c r="A359" s="11">
        <v>354</v>
      </c>
      <c r="B359" s="11" t="s">
        <v>33</v>
      </c>
      <c r="C359" s="11" t="s">
        <v>135</v>
      </c>
      <c r="D359" s="11" t="s">
        <v>2295</v>
      </c>
      <c r="E359" s="11" t="s">
        <v>2296</v>
      </c>
      <c r="F359" s="10">
        <v>2.6</v>
      </c>
      <c r="G359" s="10">
        <v>4.7</v>
      </c>
      <c r="H359" s="25">
        <v>1.5</v>
      </c>
      <c r="I359" s="30">
        <v>35</v>
      </c>
      <c r="J359" s="30">
        <v>11</v>
      </c>
      <c r="K359" s="30">
        <f t="shared" si="11"/>
        <v>24</v>
      </c>
      <c r="L359" s="11" t="s">
        <v>2297</v>
      </c>
      <c r="M359" s="11" t="s">
        <v>2209</v>
      </c>
      <c r="N359" s="11"/>
    </row>
    <row r="360" s="2" customFormat="1" ht="33" customHeight="1" spans="1:14">
      <c r="A360" s="11">
        <v>355</v>
      </c>
      <c r="B360" s="11" t="s">
        <v>33</v>
      </c>
      <c r="C360" s="11" t="s">
        <v>135</v>
      </c>
      <c r="D360" s="11" t="s">
        <v>2298</v>
      </c>
      <c r="E360" s="11" t="s">
        <v>2299</v>
      </c>
      <c r="F360" s="10">
        <v>4.5</v>
      </c>
      <c r="G360" s="10">
        <v>12.6</v>
      </c>
      <c r="H360" s="25">
        <v>6.1</v>
      </c>
      <c r="I360" s="30">
        <v>140</v>
      </c>
      <c r="J360" s="30">
        <v>43</v>
      </c>
      <c r="K360" s="30">
        <f t="shared" si="11"/>
        <v>97</v>
      </c>
      <c r="L360" s="11" t="s">
        <v>2300</v>
      </c>
      <c r="M360" s="11" t="s">
        <v>2209</v>
      </c>
      <c r="N360" s="11"/>
    </row>
    <row r="361" s="2" customFormat="1" ht="33" customHeight="1" spans="1:14">
      <c r="A361" s="11">
        <v>356</v>
      </c>
      <c r="B361" s="11" t="s">
        <v>33</v>
      </c>
      <c r="C361" s="11" t="s">
        <v>135</v>
      </c>
      <c r="D361" s="11" t="s">
        <v>2301</v>
      </c>
      <c r="E361" s="11" t="s">
        <v>2302</v>
      </c>
      <c r="F361" s="10">
        <v>11</v>
      </c>
      <c r="G361" s="10">
        <v>22.1</v>
      </c>
      <c r="H361" s="25">
        <v>11.1</v>
      </c>
      <c r="I361" s="30">
        <v>775</v>
      </c>
      <c r="J361" s="30">
        <v>78</v>
      </c>
      <c r="K361" s="30">
        <f t="shared" si="11"/>
        <v>697</v>
      </c>
      <c r="L361" s="11" t="s">
        <v>2303</v>
      </c>
      <c r="M361" s="11" t="s">
        <v>2209</v>
      </c>
      <c r="N361" s="11"/>
    </row>
    <row r="362" s="2" customFormat="1" ht="33" customHeight="1" spans="1:14">
      <c r="A362" s="11">
        <v>357</v>
      </c>
      <c r="B362" s="11" t="s">
        <v>33</v>
      </c>
      <c r="C362" s="11" t="s">
        <v>135</v>
      </c>
      <c r="D362" s="11" t="s">
        <v>2304</v>
      </c>
      <c r="E362" s="11" t="s">
        <v>2305</v>
      </c>
      <c r="F362" s="10">
        <v>0</v>
      </c>
      <c r="G362" s="10">
        <v>3.3</v>
      </c>
      <c r="H362" s="25">
        <v>1.7</v>
      </c>
      <c r="I362" s="30">
        <v>39</v>
      </c>
      <c r="J362" s="30">
        <v>12</v>
      </c>
      <c r="K362" s="30">
        <f t="shared" si="11"/>
        <v>27</v>
      </c>
      <c r="L362" s="11" t="s">
        <v>2306</v>
      </c>
      <c r="M362" s="11" t="s">
        <v>2209</v>
      </c>
      <c r="N362" s="11"/>
    </row>
    <row r="363" s="2" customFormat="1" ht="33" customHeight="1" spans="1:14">
      <c r="A363" s="11">
        <v>358</v>
      </c>
      <c r="B363" s="11" t="s">
        <v>33</v>
      </c>
      <c r="C363" s="11" t="s">
        <v>135</v>
      </c>
      <c r="D363" s="11" t="s">
        <v>2307</v>
      </c>
      <c r="E363" s="11" t="s">
        <v>2308</v>
      </c>
      <c r="F363" s="10">
        <v>1.7</v>
      </c>
      <c r="G363" s="10">
        <v>6.4</v>
      </c>
      <c r="H363" s="25">
        <v>2.2</v>
      </c>
      <c r="I363" s="30">
        <v>52</v>
      </c>
      <c r="J363" s="30">
        <v>15</v>
      </c>
      <c r="K363" s="30">
        <f t="shared" si="11"/>
        <v>37</v>
      </c>
      <c r="L363" s="11" t="s">
        <v>2309</v>
      </c>
      <c r="M363" s="11" t="s">
        <v>2209</v>
      </c>
      <c r="N363" s="11"/>
    </row>
    <row r="364" s="2" customFormat="1" ht="33" customHeight="1" spans="1:14">
      <c r="A364" s="11">
        <v>359</v>
      </c>
      <c r="B364" s="11" t="s">
        <v>33</v>
      </c>
      <c r="C364" s="11" t="s">
        <v>135</v>
      </c>
      <c r="D364" s="11" t="s">
        <v>2310</v>
      </c>
      <c r="E364" s="11" t="s">
        <v>2311</v>
      </c>
      <c r="F364" s="10">
        <v>0</v>
      </c>
      <c r="G364" s="10">
        <v>12.7</v>
      </c>
      <c r="H364" s="25">
        <v>12.6</v>
      </c>
      <c r="I364" s="30">
        <v>290</v>
      </c>
      <c r="J364" s="30">
        <v>88</v>
      </c>
      <c r="K364" s="30">
        <f t="shared" si="11"/>
        <v>202</v>
      </c>
      <c r="L364" s="11" t="s">
        <v>2312</v>
      </c>
      <c r="M364" s="11" t="s">
        <v>2209</v>
      </c>
      <c r="N364" s="11"/>
    </row>
    <row r="365" s="2" customFormat="1" ht="33" customHeight="1" spans="1:14">
      <c r="A365" s="11">
        <v>360</v>
      </c>
      <c r="B365" s="11" t="s">
        <v>33</v>
      </c>
      <c r="C365" s="11" t="s">
        <v>736</v>
      </c>
      <c r="D365" s="11" t="s">
        <v>2313</v>
      </c>
      <c r="E365" s="11" t="s">
        <v>2314</v>
      </c>
      <c r="F365" s="10">
        <v>0.6</v>
      </c>
      <c r="G365" s="10">
        <v>0.9</v>
      </c>
      <c r="H365" s="25">
        <v>0.3</v>
      </c>
      <c r="I365" s="30">
        <v>5</v>
      </c>
      <c r="J365" s="30">
        <v>2</v>
      </c>
      <c r="K365" s="30">
        <f t="shared" si="11"/>
        <v>3</v>
      </c>
      <c r="L365" s="11" t="s">
        <v>2315</v>
      </c>
      <c r="M365" s="11" t="s">
        <v>2316</v>
      </c>
      <c r="N365" s="11"/>
    </row>
    <row r="366" s="2" customFormat="1" ht="33" customHeight="1" spans="1:14">
      <c r="A366" s="11">
        <v>361</v>
      </c>
      <c r="B366" s="11" t="s">
        <v>33</v>
      </c>
      <c r="C366" s="11" t="s">
        <v>736</v>
      </c>
      <c r="D366" s="11" t="s">
        <v>2317</v>
      </c>
      <c r="E366" s="11" t="s">
        <v>2318</v>
      </c>
      <c r="F366" s="10">
        <v>0.6</v>
      </c>
      <c r="G366" s="10">
        <v>0.9</v>
      </c>
      <c r="H366" s="25">
        <v>0.3</v>
      </c>
      <c r="I366" s="30">
        <v>4</v>
      </c>
      <c r="J366" s="30">
        <v>2</v>
      </c>
      <c r="K366" s="30">
        <f t="shared" si="11"/>
        <v>2</v>
      </c>
      <c r="L366" s="11" t="s">
        <v>2319</v>
      </c>
      <c r="M366" s="11" t="s">
        <v>2316</v>
      </c>
      <c r="N366" s="11"/>
    </row>
    <row r="367" s="2" customFormat="1" ht="33" customHeight="1" spans="1:14">
      <c r="A367" s="11">
        <v>362</v>
      </c>
      <c r="B367" s="11" t="s">
        <v>33</v>
      </c>
      <c r="C367" s="11" t="s">
        <v>736</v>
      </c>
      <c r="D367" s="11" t="s">
        <v>2320</v>
      </c>
      <c r="E367" s="11" t="s">
        <v>2321</v>
      </c>
      <c r="F367" s="10">
        <v>1.2</v>
      </c>
      <c r="G367" s="10">
        <v>1.5</v>
      </c>
      <c r="H367" s="25">
        <v>0.3</v>
      </c>
      <c r="I367" s="30">
        <v>5</v>
      </c>
      <c r="J367" s="30">
        <v>2</v>
      </c>
      <c r="K367" s="30">
        <f t="shared" si="11"/>
        <v>3</v>
      </c>
      <c r="L367" s="11" t="s">
        <v>2322</v>
      </c>
      <c r="M367" s="11" t="s">
        <v>2316</v>
      </c>
      <c r="N367" s="11"/>
    </row>
    <row r="368" s="2" customFormat="1" ht="33" customHeight="1" spans="1:14">
      <c r="A368" s="11">
        <v>363</v>
      </c>
      <c r="B368" s="11" t="s">
        <v>33</v>
      </c>
      <c r="C368" s="11" t="s">
        <v>736</v>
      </c>
      <c r="D368" s="11" t="s">
        <v>2323</v>
      </c>
      <c r="E368" s="11" t="s">
        <v>2324</v>
      </c>
      <c r="F368" s="10">
        <v>0.85</v>
      </c>
      <c r="G368" s="10">
        <v>1.15</v>
      </c>
      <c r="H368" s="25">
        <v>0.3</v>
      </c>
      <c r="I368" s="30">
        <v>5</v>
      </c>
      <c r="J368" s="30">
        <v>2</v>
      </c>
      <c r="K368" s="30">
        <f t="shared" si="11"/>
        <v>3</v>
      </c>
      <c r="L368" s="11" t="s">
        <v>2325</v>
      </c>
      <c r="M368" s="11" t="s">
        <v>2316</v>
      </c>
      <c r="N368" s="11"/>
    </row>
    <row r="369" s="2" customFormat="1" ht="33" customHeight="1" spans="1:14">
      <c r="A369" s="11">
        <v>364</v>
      </c>
      <c r="B369" s="11" t="s">
        <v>33</v>
      </c>
      <c r="C369" s="11" t="s">
        <v>736</v>
      </c>
      <c r="D369" s="11" t="s">
        <v>2326</v>
      </c>
      <c r="E369" s="11" t="s">
        <v>2327</v>
      </c>
      <c r="F369" s="10">
        <v>2.1</v>
      </c>
      <c r="G369" s="10">
        <v>3.1</v>
      </c>
      <c r="H369" s="25">
        <v>1</v>
      </c>
      <c r="I369" s="30">
        <v>13</v>
      </c>
      <c r="J369" s="30">
        <v>5</v>
      </c>
      <c r="K369" s="30">
        <f t="shared" si="11"/>
        <v>8</v>
      </c>
      <c r="L369" s="11" t="s">
        <v>2328</v>
      </c>
      <c r="M369" s="11" t="s">
        <v>2316</v>
      </c>
      <c r="N369" s="11"/>
    </row>
    <row r="370" s="2" customFormat="1" ht="37.8" customHeight="1" spans="1:14">
      <c r="A370" s="11">
        <v>365</v>
      </c>
      <c r="B370" s="11" t="s">
        <v>33</v>
      </c>
      <c r="C370" s="11" t="s">
        <v>736</v>
      </c>
      <c r="D370" s="11" t="s">
        <v>2329</v>
      </c>
      <c r="E370" s="11" t="s">
        <v>2330</v>
      </c>
      <c r="F370" s="10">
        <v>2.2</v>
      </c>
      <c r="G370" s="10">
        <v>3.4</v>
      </c>
      <c r="H370" s="25">
        <v>0.9</v>
      </c>
      <c r="I370" s="30">
        <v>14</v>
      </c>
      <c r="J370" s="30">
        <v>5</v>
      </c>
      <c r="K370" s="30">
        <f t="shared" si="11"/>
        <v>9</v>
      </c>
      <c r="L370" s="11" t="s">
        <v>2331</v>
      </c>
      <c r="M370" s="11" t="s">
        <v>2316</v>
      </c>
      <c r="N370" s="11"/>
    </row>
    <row r="371" s="2" customFormat="1" ht="37.8" customHeight="1" spans="1:14">
      <c r="A371" s="11">
        <v>366</v>
      </c>
      <c r="B371" s="11" t="s">
        <v>33</v>
      </c>
      <c r="C371" s="11" t="s">
        <v>736</v>
      </c>
      <c r="D371" s="11" t="s">
        <v>2332</v>
      </c>
      <c r="E371" s="11" t="s">
        <v>2333</v>
      </c>
      <c r="F371" s="10">
        <v>0.3</v>
      </c>
      <c r="G371" s="10">
        <v>1.6</v>
      </c>
      <c r="H371" s="25">
        <v>1.3</v>
      </c>
      <c r="I371" s="30">
        <v>20</v>
      </c>
      <c r="J371" s="30">
        <v>7</v>
      </c>
      <c r="K371" s="30">
        <f t="shared" si="11"/>
        <v>13</v>
      </c>
      <c r="L371" s="11" t="s">
        <v>2334</v>
      </c>
      <c r="M371" s="11" t="s">
        <v>2316</v>
      </c>
      <c r="N371" s="11"/>
    </row>
    <row r="372" s="2" customFormat="1" ht="35.4" customHeight="1" spans="1:14">
      <c r="A372" s="11">
        <v>367</v>
      </c>
      <c r="B372" s="11" t="s">
        <v>33</v>
      </c>
      <c r="C372" s="11" t="s">
        <v>736</v>
      </c>
      <c r="D372" s="11" t="s">
        <v>2335</v>
      </c>
      <c r="E372" s="11" t="s">
        <v>2336</v>
      </c>
      <c r="F372" s="10" t="s">
        <v>2337</v>
      </c>
      <c r="G372" s="10" t="s">
        <v>2338</v>
      </c>
      <c r="H372" s="10">
        <v>5.7</v>
      </c>
      <c r="I372" s="30">
        <v>112</v>
      </c>
      <c r="J372" s="31">
        <v>29</v>
      </c>
      <c r="K372" s="30">
        <v>83</v>
      </c>
      <c r="L372" s="11" t="s">
        <v>2339</v>
      </c>
      <c r="M372" s="11" t="s">
        <v>2316</v>
      </c>
      <c r="N372" s="11"/>
    </row>
    <row r="373" s="2" customFormat="1" ht="43.2" customHeight="1" spans="1:14">
      <c r="A373" s="11">
        <v>368</v>
      </c>
      <c r="B373" s="11" t="s">
        <v>33</v>
      </c>
      <c r="C373" s="11" t="s">
        <v>736</v>
      </c>
      <c r="D373" s="11" t="s">
        <v>2340</v>
      </c>
      <c r="E373" s="11" t="s">
        <v>2341</v>
      </c>
      <c r="F373" s="10" t="s">
        <v>2337</v>
      </c>
      <c r="G373" s="10" t="s">
        <v>2342</v>
      </c>
      <c r="H373" s="10">
        <v>3.4</v>
      </c>
      <c r="I373" s="30">
        <v>49</v>
      </c>
      <c r="J373" s="31">
        <v>17</v>
      </c>
      <c r="K373" s="30">
        <v>32</v>
      </c>
      <c r="L373" s="11" t="s">
        <v>2343</v>
      </c>
      <c r="M373" s="11" t="s">
        <v>2316</v>
      </c>
      <c r="N373" s="11"/>
    </row>
    <row r="374" s="2" customFormat="1" ht="43.2" customHeight="1" spans="1:14">
      <c r="A374" s="11">
        <v>369</v>
      </c>
      <c r="B374" s="11" t="s">
        <v>33</v>
      </c>
      <c r="C374" s="11" t="s">
        <v>736</v>
      </c>
      <c r="D374" s="11" t="s">
        <v>2344</v>
      </c>
      <c r="E374" s="11" t="s">
        <v>2345</v>
      </c>
      <c r="F374" s="10" t="s">
        <v>2337</v>
      </c>
      <c r="G374" s="10" t="s">
        <v>2342</v>
      </c>
      <c r="H374" s="10">
        <v>3.4</v>
      </c>
      <c r="I374" s="30">
        <v>51</v>
      </c>
      <c r="J374" s="31">
        <v>17</v>
      </c>
      <c r="K374" s="30">
        <v>34</v>
      </c>
      <c r="L374" s="11" t="s">
        <v>2346</v>
      </c>
      <c r="M374" s="11" t="s">
        <v>2316</v>
      </c>
      <c r="N374" s="11"/>
    </row>
    <row r="375" s="2" customFormat="1" ht="37.8" customHeight="1" spans="1:14">
      <c r="A375" s="11">
        <v>370</v>
      </c>
      <c r="B375" s="11" t="s">
        <v>33</v>
      </c>
      <c r="C375" s="11" t="s">
        <v>736</v>
      </c>
      <c r="D375" s="11" t="s">
        <v>2347</v>
      </c>
      <c r="E375" s="11" t="s">
        <v>2348</v>
      </c>
      <c r="F375" s="10">
        <v>0</v>
      </c>
      <c r="G375" s="10">
        <v>2.3</v>
      </c>
      <c r="H375" s="25">
        <v>2.3</v>
      </c>
      <c r="I375" s="30">
        <v>35</v>
      </c>
      <c r="J375" s="30">
        <v>12</v>
      </c>
      <c r="K375" s="30">
        <f t="shared" ref="K375:K401" si="12">I375-J375</f>
        <v>23</v>
      </c>
      <c r="L375" s="11" t="s">
        <v>2349</v>
      </c>
      <c r="M375" s="11" t="s">
        <v>2316</v>
      </c>
      <c r="N375" s="11"/>
    </row>
    <row r="376" s="2" customFormat="1" ht="37.8" customHeight="1" spans="1:14">
      <c r="A376" s="11">
        <v>371</v>
      </c>
      <c r="B376" s="11" t="s">
        <v>33</v>
      </c>
      <c r="C376" s="11" t="s">
        <v>736</v>
      </c>
      <c r="D376" s="11" t="s">
        <v>2350</v>
      </c>
      <c r="E376" s="11" t="s">
        <v>2351</v>
      </c>
      <c r="F376" s="10">
        <v>1.5</v>
      </c>
      <c r="G376" s="10">
        <v>2.4</v>
      </c>
      <c r="H376" s="25">
        <v>0.9</v>
      </c>
      <c r="I376" s="30">
        <v>14</v>
      </c>
      <c r="J376" s="30">
        <v>5</v>
      </c>
      <c r="K376" s="30">
        <f t="shared" si="12"/>
        <v>9</v>
      </c>
      <c r="L376" s="11" t="s">
        <v>2352</v>
      </c>
      <c r="M376" s="11" t="s">
        <v>2316</v>
      </c>
      <c r="N376" s="11"/>
    </row>
    <row r="377" s="2" customFormat="1" ht="31.8" customHeight="1" spans="1:14">
      <c r="A377" s="11">
        <v>372</v>
      </c>
      <c r="B377" s="11" t="s">
        <v>33</v>
      </c>
      <c r="C377" s="11" t="s">
        <v>736</v>
      </c>
      <c r="D377" s="11" t="s">
        <v>2353</v>
      </c>
      <c r="E377" s="11" t="s">
        <v>2354</v>
      </c>
      <c r="F377" s="10">
        <v>0</v>
      </c>
      <c r="G377" s="10">
        <v>2.28</v>
      </c>
      <c r="H377" s="25">
        <v>2.28</v>
      </c>
      <c r="I377" s="30">
        <v>34</v>
      </c>
      <c r="J377" s="30">
        <v>11</v>
      </c>
      <c r="K377" s="30">
        <f t="shared" si="12"/>
        <v>23</v>
      </c>
      <c r="L377" s="11" t="s">
        <v>2355</v>
      </c>
      <c r="M377" s="11" t="s">
        <v>2316</v>
      </c>
      <c r="N377" s="11"/>
    </row>
    <row r="378" s="2" customFormat="1" ht="43.2" customHeight="1" spans="1:14">
      <c r="A378" s="11">
        <v>373</v>
      </c>
      <c r="B378" s="11" t="s">
        <v>33</v>
      </c>
      <c r="C378" s="11" t="s">
        <v>736</v>
      </c>
      <c r="D378" s="11" t="s">
        <v>2356</v>
      </c>
      <c r="E378" s="11" t="s">
        <v>2357</v>
      </c>
      <c r="F378" s="10">
        <v>2.7</v>
      </c>
      <c r="G378" s="10">
        <v>6.6</v>
      </c>
      <c r="H378" s="25">
        <v>3.9</v>
      </c>
      <c r="I378" s="30">
        <v>82</v>
      </c>
      <c r="J378" s="30">
        <v>20</v>
      </c>
      <c r="K378" s="30">
        <f t="shared" si="12"/>
        <v>62</v>
      </c>
      <c r="L378" s="11" t="s">
        <v>2358</v>
      </c>
      <c r="M378" s="11" t="s">
        <v>2316</v>
      </c>
      <c r="N378" s="11"/>
    </row>
    <row r="379" s="2" customFormat="1" ht="37.8" customHeight="1" spans="1:14">
      <c r="A379" s="11">
        <v>374</v>
      </c>
      <c r="B379" s="11" t="s">
        <v>33</v>
      </c>
      <c r="C379" s="11" t="s">
        <v>736</v>
      </c>
      <c r="D379" s="11" t="s">
        <v>2359</v>
      </c>
      <c r="E379" s="11" t="s">
        <v>2360</v>
      </c>
      <c r="F379" s="10">
        <v>0.5</v>
      </c>
      <c r="G379" s="10">
        <v>0.9</v>
      </c>
      <c r="H379" s="25">
        <v>0.4</v>
      </c>
      <c r="I379" s="30">
        <v>6</v>
      </c>
      <c r="J379" s="30">
        <v>2</v>
      </c>
      <c r="K379" s="30">
        <f t="shared" si="12"/>
        <v>4</v>
      </c>
      <c r="L379" s="11" t="s">
        <v>2361</v>
      </c>
      <c r="M379" s="11" t="s">
        <v>2316</v>
      </c>
      <c r="N379" s="11"/>
    </row>
    <row r="380" s="2" customFormat="1" ht="42.6" customHeight="1" spans="1:14">
      <c r="A380" s="11">
        <v>375</v>
      </c>
      <c r="B380" s="11" t="s">
        <v>33</v>
      </c>
      <c r="C380" s="11" t="s">
        <v>736</v>
      </c>
      <c r="D380" s="11" t="s">
        <v>2362</v>
      </c>
      <c r="E380" s="11" t="s">
        <v>2363</v>
      </c>
      <c r="F380" s="10">
        <v>0.05</v>
      </c>
      <c r="G380" s="10">
        <v>0.35</v>
      </c>
      <c r="H380" s="25">
        <v>0.3</v>
      </c>
      <c r="I380" s="30">
        <v>5</v>
      </c>
      <c r="J380" s="30">
        <v>2</v>
      </c>
      <c r="K380" s="30">
        <f t="shared" si="12"/>
        <v>3</v>
      </c>
      <c r="L380" s="11" t="s">
        <v>2364</v>
      </c>
      <c r="M380" s="11" t="s">
        <v>2316</v>
      </c>
      <c r="N380" s="11"/>
    </row>
    <row r="381" s="2" customFormat="1" ht="42.6" customHeight="1" spans="1:14">
      <c r="A381" s="11">
        <v>376</v>
      </c>
      <c r="B381" s="11" t="s">
        <v>33</v>
      </c>
      <c r="C381" s="11" t="s">
        <v>736</v>
      </c>
      <c r="D381" s="11" t="s">
        <v>740</v>
      </c>
      <c r="E381" s="11" t="s">
        <v>2365</v>
      </c>
      <c r="F381" s="10">
        <v>0</v>
      </c>
      <c r="G381" s="10">
        <v>6.7</v>
      </c>
      <c r="H381" s="25">
        <v>6.7</v>
      </c>
      <c r="I381" s="30">
        <v>101</v>
      </c>
      <c r="J381" s="30">
        <v>34</v>
      </c>
      <c r="K381" s="30">
        <f t="shared" si="12"/>
        <v>67</v>
      </c>
      <c r="L381" s="11" t="s">
        <v>2366</v>
      </c>
      <c r="M381" s="11" t="s">
        <v>2316</v>
      </c>
      <c r="N381" s="11"/>
    </row>
    <row r="382" s="2" customFormat="1" ht="42.6" customHeight="1" spans="1:14">
      <c r="A382" s="11">
        <v>377</v>
      </c>
      <c r="B382" s="11" t="s">
        <v>33</v>
      </c>
      <c r="C382" s="11" t="s">
        <v>736</v>
      </c>
      <c r="D382" s="11" t="s">
        <v>2367</v>
      </c>
      <c r="E382" s="11" t="s">
        <v>2368</v>
      </c>
      <c r="F382" s="10">
        <v>0</v>
      </c>
      <c r="G382" s="10">
        <v>0.5</v>
      </c>
      <c r="H382" s="25">
        <v>0.5</v>
      </c>
      <c r="I382" s="30">
        <v>8</v>
      </c>
      <c r="J382" s="30">
        <v>3</v>
      </c>
      <c r="K382" s="30">
        <f t="shared" si="12"/>
        <v>5</v>
      </c>
      <c r="L382" s="11" t="s">
        <v>2369</v>
      </c>
      <c r="M382" s="11" t="s">
        <v>2316</v>
      </c>
      <c r="N382" s="11"/>
    </row>
    <row r="383" s="2" customFormat="1" ht="42.6" customHeight="1" spans="1:14">
      <c r="A383" s="11">
        <v>378</v>
      </c>
      <c r="B383" s="11" t="s">
        <v>33</v>
      </c>
      <c r="C383" s="11" t="s">
        <v>736</v>
      </c>
      <c r="D383" s="11" t="s">
        <v>2370</v>
      </c>
      <c r="E383" s="11" t="s">
        <v>2371</v>
      </c>
      <c r="F383" s="10">
        <v>0.3</v>
      </c>
      <c r="G383" s="10">
        <v>8.5</v>
      </c>
      <c r="H383" s="25">
        <v>8.2</v>
      </c>
      <c r="I383" s="30">
        <v>123</v>
      </c>
      <c r="J383" s="30">
        <v>41</v>
      </c>
      <c r="K383" s="30">
        <f t="shared" si="12"/>
        <v>82</v>
      </c>
      <c r="L383" s="11" t="s">
        <v>2372</v>
      </c>
      <c r="M383" s="11" t="s">
        <v>2316</v>
      </c>
      <c r="N383" s="11"/>
    </row>
    <row r="384" s="2" customFormat="1" ht="42.6" customHeight="1" spans="1:14">
      <c r="A384" s="11">
        <v>379</v>
      </c>
      <c r="B384" s="11" t="s">
        <v>33</v>
      </c>
      <c r="C384" s="11" t="s">
        <v>736</v>
      </c>
      <c r="D384" s="11" t="s">
        <v>2373</v>
      </c>
      <c r="E384" s="11" t="s">
        <v>2374</v>
      </c>
      <c r="F384" s="10">
        <v>0.1</v>
      </c>
      <c r="G384" s="10">
        <v>7.1</v>
      </c>
      <c r="H384" s="25">
        <v>7</v>
      </c>
      <c r="I384" s="30">
        <v>106</v>
      </c>
      <c r="J384" s="30">
        <v>35</v>
      </c>
      <c r="K384" s="30">
        <f t="shared" si="12"/>
        <v>71</v>
      </c>
      <c r="L384" s="11" t="s">
        <v>2375</v>
      </c>
      <c r="M384" s="11" t="s">
        <v>2316</v>
      </c>
      <c r="N384" s="11"/>
    </row>
    <row r="385" s="2" customFormat="1" ht="42.6" customHeight="1" spans="1:14">
      <c r="A385" s="11">
        <v>380</v>
      </c>
      <c r="B385" s="11" t="s">
        <v>33</v>
      </c>
      <c r="C385" s="11" t="s">
        <v>736</v>
      </c>
      <c r="D385" s="11" t="s">
        <v>2376</v>
      </c>
      <c r="E385" s="11" t="s">
        <v>2377</v>
      </c>
      <c r="F385" s="10">
        <v>0.5</v>
      </c>
      <c r="G385" s="10">
        <v>7</v>
      </c>
      <c r="H385" s="25">
        <v>6.5</v>
      </c>
      <c r="I385" s="30">
        <v>97</v>
      </c>
      <c r="J385" s="30">
        <v>33</v>
      </c>
      <c r="K385" s="30">
        <f t="shared" si="12"/>
        <v>64</v>
      </c>
      <c r="L385" s="11" t="s">
        <v>2378</v>
      </c>
      <c r="M385" s="11" t="s">
        <v>2316</v>
      </c>
      <c r="N385" s="11"/>
    </row>
    <row r="386" s="2" customFormat="1" ht="42.6" customHeight="1" spans="1:14">
      <c r="A386" s="11">
        <v>381</v>
      </c>
      <c r="B386" s="11" t="s">
        <v>33</v>
      </c>
      <c r="C386" s="11" t="s">
        <v>736</v>
      </c>
      <c r="D386" s="11" t="s">
        <v>2379</v>
      </c>
      <c r="E386" s="11" t="s">
        <v>2380</v>
      </c>
      <c r="F386" s="10">
        <v>0</v>
      </c>
      <c r="G386" s="10">
        <v>13.3</v>
      </c>
      <c r="H386" s="25">
        <v>13.3</v>
      </c>
      <c r="I386" s="30">
        <v>199</v>
      </c>
      <c r="J386" s="30">
        <v>67</v>
      </c>
      <c r="K386" s="30">
        <f t="shared" si="12"/>
        <v>132</v>
      </c>
      <c r="L386" s="11" t="s">
        <v>2381</v>
      </c>
      <c r="M386" s="11" t="s">
        <v>2316</v>
      </c>
      <c r="N386" s="11"/>
    </row>
    <row r="387" s="2" customFormat="1" ht="42.6" customHeight="1" spans="1:14">
      <c r="A387" s="11">
        <v>382</v>
      </c>
      <c r="B387" s="11" t="s">
        <v>33</v>
      </c>
      <c r="C387" s="11" t="s">
        <v>736</v>
      </c>
      <c r="D387" s="11" t="s">
        <v>2382</v>
      </c>
      <c r="E387" s="11" t="s">
        <v>2383</v>
      </c>
      <c r="F387" s="10">
        <v>5.1</v>
      </c>
      <c r="G387" s="10">
        <v>7.5</v>
      </c>
      <c r="H387" s="25">
        <v>2.4</v>
      </c>
      <c r="I387" s="30">
        <v>34</v>
      </c>
      <c r="J387" s="30">
        <v>12</v>
      </c>
      <c r="K387" s="30">
        <f t="shared" si="12"/>
        <v>22</v>
      </c>
      <c r="L387" s="11" t="s">
        <v>2384</v>
      </c>
      <c r="M387" s="11" t="s">
        <v>2316</v>
      </c>
      <c r="N387" s="11"/>
    </row>
    <row r="388" s="2" customFormat="1" ht="42.6" customHeight="1" spans="1:14">
      <c r="A388" s="11">
        <v>383</v>
      </c>
      <c r="B388" s="11" t="s">
        <v>33</v>
      </c>
      <c r="C388" s="11" t="s">
        <v>736</v>
      </c>
      <c r="D388" s="11" t="s">
        <v>2385</v>
      </c>
      <c r="E388" s="11" t="s">
        <v>2386</v>
      </c>
      <c r="F388" s="10">
        <v>0.6</v>
      </c>
      <c r="G388" s="10">
        <v>2</v>
      </c>
      <c r="H388" s="25">
        <v>1.4</v>
      </c>
      <c r="I388" s="30">
        <v>21</v>
      </c>
      <c r="J388" s="30">
        <v>7</v>
      </c>
      <c r="K388" s="30">
        <f t="shared" si="12"/>
        <v>14</v>
      </c>
      <c r="L388" s="11" t="s">
        <v>2387</v>
      </c>
      <c r="M388" s="11" t="s">
        <v>2316</v>
      </c>
      <c r="N388" s="11"/>
    </row>
    <row r="389" s="2" customFormat="1" ht="25.8" customHeight="1" spans="1:14">
      <c r="A389" s="11">
        <v>384</v>
      </c>
      <c r="B389" s="11" t="s">
        <v>33</v>
      </c>
      <c r="C389" s="11" t="s">
        <v>736</v>
      </c>
      <c r="D389" s="11" t="s">
        <v>2388</v>
      </c>
      <c r="E389" s="11" t="s">
        <v>2389</v>
      </c>
      <c r="F389" s="10">
        <v>0.2</v>
      </c>
      <c r="G389" s="10">
        <v>0.5</v>
      </c>
      <c r="H389" s="25">
        <v>0.3</v>
      </c>
      <c r="I389" s="30">
        <v>4</v>
      </c>
      <c r="J389" s="30">
        <v>2</v>
      </c>
      <c r="K389" s="30">
        <f t="shared" si="12"/>
        <v>2</v>
      </c>
      <c r="L389" s="11" t="s">
        <v>2390</v>
      </c>
      <c r="M389" s="11" t="s">
        <v>2316</v>
      </c>
      <c r="N389" s="11"/>
    </row>
    <row r="390" s="2" customFormat="1" ht="25.8" customHeight="1" spans="1:14">
      <c r="A390" s="11">
        <v>385</v>
      </c>
      <c r="B390" s="11" t="s">
        <v>33</v>
      </c>
      <c r="C390" s="11" t="s">
        <v>736</v>
      </c>
      <c r="D390" s="11" t="s">
        <v>2391</v>
      </c>
      <c r="E390" s="11" t="s">
        <v>2392</v>
      </c>
      <c r="F390" s="10">
        <v>0.35</v>
      </c>
      <c r="G390" s="10">
        <v>0.65</v>
      </c>
      <c r="H390" s="25">
        <v>0.3</v>
      </c>
      <c r="I390" s="30">
        <v>5</v>
      </c>
      <c r="J390" s="30">
        <v>2</v>
      </c>
      <c r="K390" s="30">
        <f t="shared" si="12"/>
        <v>3</v>
      </c>
      <c r="L390" s="11" t="s">
        <v>2393</v>
      </c>
      <c r="M390" s="11" t="s">
        <v>2316</v>
      </c>
      <c r="N390" s="11"/>
    </row>
    <row r="391" s="2" customFormat="1" ht="37.8" customHeight="1" spans="1:14">
      <c r="A391" s="11">
        <v>386</v>
      </c>
      <c r="B391" s="11" t="s">
        <v>33</v>
      </c>
      <c r="C391" s="11" t="s">
        <v>736</v>
      </c>
      <c r="D391" s="11" t="s">
        <v>2394</v>
      </c>
      <c r="E391" s="11" t="s">
        <v>2395</v>
      </c>
      <c r="F391" s="10">
        <v>0.7</v>
      </c>
      <c r="G391" s="10">
        <v>1</v>
      </c>
      <c r="H391" s="25">
        <v>0.3</v>
      </c>
      <c r="I391" s="30">
        <v>5</v>
      </c>
      <c r="J391" s="30">
        <v>2</v>
      </c>
      <c r="K391" s="30">
        <f t="shared" si="12"/>
        <v>3</v>
      </c>
      <c r="L391" s="11" t="s">
        <v>2396</v>
      </c>
      <c r="M391" s="11" t="s">
        <v>2316</v>
      </c>
      <c r="N391" s="11"/>
    </row>
    <row r="392" s="2" customFormat="1" ht="33" customHeight="1" spans="1:14">
      <c r="A392" s="11">
        <v>387</v>
      </c>
      <c r="B392" s="11" t="s">
        <v>33</v>
      </c>
      <c r="C392" s="11" t="s">
        <v>736</v>
      </c>
      <c r="D392" s="11" t="s">
        <v>2397</v>
      </c>
      <c r="E392" s="11" t="s">
        <v>2398</v>
      </c>
      <c r="F392" s="10">
        <v>1.7</v>
      </c>
      <c r="G392" s="10">
        <v>2</v>
      </c>
      <c r="H392" s="25">
        <v>0.3</v>
      </c>
      <c r="I392" s="30">
        <v>6</v>
      </c>
      <c r="J392" s="30">
        <v>2</v>
      </c>
      <c r="K392" s="30">
        <f t="shared" si="12"/>
        <v>4</v>
      </c>
      <c r="L392" s="11" t="s">
        <v>2399</v>
      </c>
      <c r="M392" s="11" t="s">
        <v>2316</v>
      </c>
      <c r="N392" s="11"/>
    </row>
    <row r="393" s="2" customFormat="1" ht="33" customHeight="1" spans="1:14">
      <c r="A393" s="11">
        <v>388</v>
      </c>
      <c r="B393" s="11" t="s">
        <v>33</v>
      </c>
      <c r="C393" s="11" t="s">
        <v>736</v>
      </c>
      <c r="D393" s="11" t="s">
        <v>2400</v>
      </c>
      <c r="E393" s="11" t="s">
        <v>2401</v>
      </c>
      <c r="F393" s="10">
        <v>4.5</v>
      </c>
      <c r="G393" s="10">
        <v>4.8</v>
      </c>
      <c r="H393" s="25">
        <v>0.3</v>
      </c>
      <c r="I393" s="30">
        <v>4</v>
      </c>
      <c r="J393" s="30">
        <v>2</v>
      </c>
      <c r="K393" s="30">
        <f t="shared" si="12"/>
        <v>2</v>
      </c>
      <c r="L393" s="11" t="s">
        <v>2402</v>
      </c>
      <c r="M393" s="11" t="s">
        <v>2316</v>
      </c>
      <c r="N393" s="11"/>
    </row>
    <row r="394" s="2" customFormat="1" ht="33" customHeight="1" spans="1:14">
      <c r="A394" s="11">
        <v>389</v>
      </c>
      <c r="B394" s="11" t="s">
        <v>33</v>
      </c>
      <c r="C394" s="11" t="s">
        <v>736</v>
      </c>
      <c r="D394" s="11" t="s">
        <v>2403</v>
      </c>
      <c r="E394" s="11" t="s">
        <v>2404</v>
      </c>
      <c r="F394" s="10">
        <v>2.7</v>
      </c>
      <c r="G394" s="10">
        <v>4.3</v>
      </c>
      <c r="H394" s="25">
        <v>0.6</v>
      </c>
      <c r="I394" s="30">
        <v>9</v>
      </c>
      <c r="J394" s="30">
        <v>3</v>
      </c>
      <c r="K394" s="30">
        <f t="shared" si="12"/>
        <v>6</v>
      </c>
      <c r="L394" s="11" t="s">
        <v>2405</v>
      </c>
      <c r="M394" s="11" t="s">
        <v>2316</v>
      </c>
      <c r="N394" s="11"/>
    </row>
    <row r="395" s="2" customFormat="1" ht="44.4" customHeight="1" spans="1:14">
      <c r="A395" s="11">
        <v>390</v>
      </c>
      <c r="B395" s="11" t="s">
        <v>33</v>
      </c>
      <c r="C395" s="11" t="s">
        <v>736</v>
      </c>
      <c r="D395" s="11" t="s">
        <v>2406</v>
      </c>
      <c r="E395" s="11" t="s">
        <v>2407</v>
      </c>
      <c r="F395" s="10">
        <v>0.7</v>
      </c>
      <c r="G395" s="10">
        <v>1</v>
      </c>
      <c r="H395" s="25">
        <v>0.3</v>
      </c>
      <c r="I395" s="30">
        <v>5</v>
      </c>
      <c r="J395" s="30">
        <v>2</v>
      </c>
      <c r="K395" s="30">
        <f t="shared" si="12"/>
        <v>3</v>
      </c>
      <c r="L395" s="11" t="s">
        <v>2408</v>
      </c>
      <c r="M395" s="11" t="s">
        <v>2316</v>
      </c>
      <c r="N395" s="11"/>
    </row>
    <row r="396" s="2" customFormat="1" ht="37.8" customHeight="1" spans="1:14">
      <c r="A396" s="11">
        <v>391</v>
      </c>
      <c r="B396" s="11" t="s">
        <v>33</v>
      </c>
      <c r="C396" s="11" t="s">
        <v>736</v>
      </c>
      <c r="D396" s="11" t="s">
        <v>2409</v>
      </c>
      <c r="E396" s="11" t="s">
        <v>2410</v>
      </c>
      <c r="F396" s="10">
        <v>1.1</v>
      </c>
      <c r="G396" s="10">
        <v>4.3</v>
      </c>
      <c r="H396" s="25">
        <v>3.2</v>
      </c>
      <c r="I396" s="30">
        <v>37</v>
      </c>
      <c r="J396" s="30">
        <v>16</v>
      </c>
      <c r="K396" s="30">
        <f t="shared" si="12"/>
        <v>21</v>
      </c>
      <c r="L396" s="11" t="s">
        <v>2411</v>
      </c>
      <c r="M396" s="11" t="s">
        <v>2316</v>
      </c>
      <c r="N396" s="11"/>
    </row>
    <row r="397" s="2" customFormat="1" ht="55.2" customHeight="1" spans="1:14">
      <c r="A397" s="11">
        <v>392</v>
      </c>
      <c r="B397" s="11" t="s">
        <v>33</v>
      </c>
      <c r="C397" s="11" t="s">
        <v>736</v>
      </c>
      <c r="D397" s="11" t="s">
        <v>2412</v>
      </c>
      <c r="E397" s="11" t="s">
        <v>2413</v>
      </c>
      <c r="F397" s="10">
        <v>26.454</v>
      </c>
      <c r="G397" s="10">
        <v>31.373</v>
      </c>
      <c r="H397" s="25">
        <v>4.919</v>
      </c>
      <c r="I397" s="30">
        <v>56</v>
      </c>
      <c r="J397" s="30">
        <v>25</v>
      </c>
      <c r="K397" s="30">
        <f t="shared" si="12"/>
        <v>31</v>
      </c>
      <c r="L397" s="11" t="s">
        <v>2414</v>
      </c>
      <c r="M397" s="11" t="s">
        <v>2415</v>
      </c>
      <c r="N397" s="11"/>
    </row>
    <row r="398" s="2" customFormat="1" ht="37.8" customHeight="1" spans="1:14">
      <c r="A398" s="11">
        <v>393</v>
      </c>
      <c r="B398" s="11" t="s">
        <v>33</v>
      </c>
      <c r="C398" s="11" t="s">
        <v>736</v>
      </c>
      <c r="D398" s="11" t="s">
        <v>2416</v>
      </c>
      <c r="E398" s="11" t="s">
        <v>2417</v>
      </c>
      <c r="F398" s="10">
        <v>1.6</v>
      </c>
      <c r="G398" s="10">
        <v>2.3</v>
      </c>
      <c r="H398" s="25">
        <v>0.6</v>
      </c>
      <c r="I398" s="30">
        <v>9</v>
      </c>
      <c r="J398" s="30">
        <v>3</v>
      </c>
      <c r="K398" s="30">
        <f t="shared" si="12"/>
        <v>6</v>
      </c>
      <c r="L398" s="11" t="s">
        <v>2418</v>
      </c>
      <c r="M398" s="11" t="s">
        <v>2316</v>
      </c>
      <c r="N398" s="11"/>
    </row>
    <row r="399" s="2" customFormat="1" ht="29.4" customHeight="1" spans="1:14">
      <c r="A399" s="11">
        <v>394</v>
      </c>
      <c r="B399" s="11" t="s">
        <v>33</v>
      </c>
      <c r="C399" s="11" t="s">
        <v>736</v>
      </c>
      <c r="D399" s="11" t="s">
        <v>2419</v>
      </c>
      <c r="E399" s="11" t="s">
        <v>2420</v>
      </c>
      <c r="F399" s="10">
        <v>2.35</v>
      </c>
      <c r="G399" s="10">
        <v>2.65</v>
      </c>
      <c r="H399" s="25">
        <v>0.3</v>
      </c>
      <c r="I399" s="30">
        <v>4</v>
      </c>
      <c r="J399" s="30">
        <v>2</v>
      </c>
      <c r="K399" s="30">
        <f t="shared" si="12"/>
        <v>2</v>
      </c>
      <c r="L399" s="11" t="s">
        <v>2421</v>
      </c>
      <c r="M399" s="11" t="s">
        <v>2316</v>
      </c>
      <c r="N399" s="11"/>
    </row>
    <row r="400" s="2" customFormat="1" ht="30.6" customHeight="1" spans="1:14">
      <c r="A400" s="11">
        <v>395</v>
      </c>
      <c r="B400" s="11" t="s">
        <v>33</v>
      </c>
      <c r="C400" s="11" t="s">
        <v>736</v>
      </c>
      <c r="D400" s="11" t="s">
        <v>2422</v>
      </c>
      <c r="E400" s="11" t="s">
        <v>2423</v>
      </c>
      <c r="F400" s="10">
        <v>0.8</v>
      </c>
      <c r="G400" s="10">
        <v>1.1</v>
      </c>
      <c r="H400" s="25">
        <v>0.3</v>
      </c>
      <c r="I400" s="30">
        <v>5</v>
      </c>
      <c r="J400" s="30">
        <v>2</v>
      </c>
      <c r="K400" s="30">
        <f t="shared" si="12"/>
        <v>3</v>
      </c>
      <c r="L400" s="11" t="s">
        <v>2424</v>
      </c>
      <c r="M400" s="11" t="s">
        <v>2316</v>
      </c>
      <c r="N400" s="11"/>
    </row>
    <row r="401" s="2" customFormat="1" ht="30.6" customHeight="1" spans="1:14">
      <c r="A401" s="11">
        <v>396</v>
      </c>
      <c r="B401" s="11" t="s">
        <v>33</v>
      </c>
      <c r="C401" s="11" t="s">
        <v>736</v>
      </c>
      <c r="D401" s="11" t="s">
        <v>2425</v>
      </c>
      <c r="E401" s="11" t="s">
        <v>2426</v>
      </c>
      <c r="F401" s="10">
        <v>2.1</v>
      </c>
      <c r="G401" s="10">
        <v>2.4</v>
      </c>
      <c r="H401" s="25">
        <v>0.3</v>
      </c>
      <c r="I401" s="30">
        <v>5</v>
      </c>
      <c r="J401" s="30">
        <v>2</v>
      </c>
      <c r="K401" s="30">
        <f t="shared" si="12"/>
        <v>3</v>
      </c>
      <c r="L401" s="11" t="s">
        <v>2427</v>
      </c>
      <c r="M401" s="11" t="s">
        <v>2316</v>
      </c>
      <c r="N401" s="11"/>
    </row>
  </sheetData>
  <mergeCells count="17">
    <mergeCell ref="A1:B1"/>
    <mergeCell ref="A2:N2"/>
    <mergeCell ref="B5:C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93055555555556" right="0.393055555555556" top="0.747916666666667" bottom="0.747916666666667" header="0.314583333333333" footer="0.314583333333333"/>
  <pageSetup paperSize="9" scale="88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tabSelected="1" topLeftCell="A7" workbookViewId="0">
      <selection activeCell="R9" sqref="R9"/>
    </sheetView>
  </sheetViews>
  <sheetFormatPr defaultColWidth="9.1047619047619" defaultRowHeight="13.5"/>
  <cols>
    <col min="1" max="1" width="5.66666666666667" style="3" customWidth="1"/>
    <col min="2" max="2" width="6.88571428571429" style="3" customWidth="1"/>
    <col min="3" max="3" width="7.55238095238095" style="3" customWidth="1"/>
    <col min="4" max="4" width="15.3333333333333" style="3" customWidth="1"/>
    <col min="5" max="5" width="13" style="3" customWidth="1"/>
    <col min="6" max="6" width="6.1047619047619" style="3" customWidth="1"/>
    <col min="7" max="7" width="6.21904761904762" style="3" customWidth="1"/>
    <col min="8" max="8" width="10.1047619047619" style="3" customWidth="1"/>
    <col min="9" max="9" width="8.88571428571429" style="3" customWidth="1"/>
    <col min="10" max="10" width="11" style="3" customWidth="1"/>
    <col min="11" max="11" width="9.21904761904762" style="3" customWidth="1"/>
    <col min="12" max="12" width="12.552380952381" style="3" customWidth="1"/>
    <col min="13" max="13" width="35" style="3" customWidth="1"/>
    <col min="14" max="14" width="5.66666666666667" style="3" customWidth="1"/>
    <col min="15" max="16384" width="9.1047619047619" style="3"/>
  </cols>
  <sheetData>
    <row r="1" ht="21.9" customHeight="1" spans="1:14">
      <c r="A1" s="4" t="s">
        <v>2428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1.9" customHeight="1" spans="1:14">
      <c r="A2" s="6" t="s">
        <v>2429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1.9" customHeight="1" spans="1:14">
      <c r="A3" s="7" t="s">
        <v>493</v>
      </c>
      <c r="B3" s="7" t="s">
        <v>3</v>
      </c>
      <c r="C3" s="7" t="s">
        <v>4</v>
      </c>
      <c r="D3" s="7" t="s">
        <v>1149</v>
      </c>
      <c r="E3" s="7" t="s">
        <v>16</v>
      </c>
      <c r="F3" s="7" t="s">
        <v>17</v>
      </c>
      <c r="G3" s="7" t="s">
        <v>1150</v>
      </c>
      <c r="H3" s="7" t="s">
        <v>2430</v>
      </c>
      <c r="I3" s="9" t="s">
        <v>9</v>
      </c>
      <c r="J3" s="9" t="s">
        <v>10</v>
      </c>
      <c r="K3" s="9" t="s">
        <v>765</v>
      </c>
      <c r="L3" s="7" t="s">
        <v>2431</v>
      </c>
      <c r="M3" s="7" t="s">
        <v>505</v>
      </c>
      <c r="N3" s="7" t="s">
        <v>23</v>
      </c>
    </row>
    <row r="4" ht="12.75" spans="1:14">
      <c r="A4" s="8" t="s">
        <v>8</v>
      </c>
      <c r="B4" s="8" t="s">
        <v>8</v>
      </c>
      <c r="C4" s="8" t="s">
        <v>8</v>
      </c>
      <c r="D4" s="8" t="s">
        <v>8</v>
      </c>
      <c r="E4" s="8" t="s">
        <v>8</v>
      </c>
      <c r="F4" s="8" t="s">
        <v>8</v>
      </c>
      <c r="G4" s="8" t="s">
        <v>8</v>
      </c>
      <c r="H4" s="8" t="s">
        <v>8</v>
      </c>
      <c r="I4" s="14"/>
      <c r="J4" s="14"/>
      <c r="K4" s="14"/>
      <c r="L4" s="8" t="s">
        <v>8</v>
      </c>
      <c r="M4" s="8" t="s">
        <v>8</v>
      </c>
      <c r="N4" s="8" t="s">
        <v>8</v>
      </c>
    </row>
    <row r="5" s="1" customFormat="1" ht="24" customHeight="1" spans="1:15">
      <c r="A5" s="9"/>
      <c r="B5" s="9" t="s">
        <v>506</v>
      </c>
      <c r="C5" s="9"/>
      <c r="D5" s="9">
        <v>56</v>
      </c>
      <c r="E5" s="9"/>
      <c r="F5" s="9"/>
      <c r="G5" s="9"/>
      <c r="H5" s="9">
        <f>SUM(H6:H61)</f>
        <v>75.1</v>
      </c>
      <c r="I5" s="9">
        <f>SUM(I6:I61)</f>
        <v>1591</v>
      </c>
      <c r="J5" s="9">
        <f>SUM(J6:J61)</f>
        <v>535</v>
      </c>
      <c r="K5" s="9">
        <f>I5-J5</f>
        <v>1056</v>
      </c>
      <c r="L5" s="9"/>
      <c r="M5" s="9"/>
      <c r="N5" s="9"/>
      <c r="O5" s="15"/>
    </row>
    <row r="6" s="2" customFormat="1" ht="54.6" customHeight="1" spans="1:14">
      <c r="A6" s="10">
        <v>1</v>
      </c>
      <c r="B6" s="11" t="s">
        <v>33</v>
      </c>
      <c r="C6" s="11" t="s">
        <v>90</v>
      </c>
      <c r="D6" s="11" t="s">
        <v>2432</v>
      </c>
      <c r="E6" s="11" t="s">
        <v>2433</v>
      </c>
      <c r="F6" s="10">
        <v>0</v>
      </c>
      <c r="G6" s="10">
        <v>0.3</v>
      </c>
      <c r="H6" s="10">
        <v>0.3</v>
      </c>
      <c r="I6" s="10">
        <v>5</v>
      </c>
      <c r="J6" s="16">
        <v>2</v>
      </c>
      <c r="K6" s="11">
        <f>I6-J6</f>
        <v>3</v>
      </c>
      <c r="L6" s="11" t="s">
        <v>2434</v>
      </c>
      <c r="M6" s="11" t="s">
        <v>2435</v>
      </c>
      <c r="N6" s="11" t="s">
        <v>8</v>
      </c>
    </row>
    <row r="7" s="2" customFormat="1" ht="54.6" customHeight="1" spans="1:14">
      <c r="A7" s="10">
        <v>2</v>
      </c>
      <c r="B7" s="11" t="s">
        <v>33</v>
      </c>
      <c r="C7" s="11" t="s">
        <v>90</v>
      </c>
      <c r="D7" s="11" t="s">
        <v>2436</v>
      </c>
      <c r="E7" s="11" t="s">
        <v>2437</v>
      </c>
      <c r="F7" s="10">
        <v>0.3</v>
      </c>
      <c r="G7" s="10">
        <v>0.6</v>
      </c>
      <c r="H7" s="10">
        <v>0.3</v>
      </c>
      <c r="I7" s="10">
        <v>5</v>
      </c>
      <c r="J7" s="16">
        <v>2</v>
      </c>
      <c r="K7" s="11">
        <f>I7-J7</f>
        <v>3</v>
      </c>
      <c r="L7" s="11" t="s">
        <v>2434</v>
      </c>
      <c r="M7" s="11" t="s">
        <v>2435</v>
      </c>
      <c r="N7" s="11" t="s">
        <v>8</v>
      </c>
    </row>
    <row r="8" s="2" customFormat="1" ht="54.6" customHeight="1" spans="1:14">
      <c r="A8" s="10">
        <v>3</v>
      </c>
      <c r="B8" s="11" t="s">
        <v>33</v>
      </c>
      <c r="C8" s="11" t="s">
        <v>90</v>
      </c>
      <c r="D8" s="11" t="s">
        <v>2438</v>
      </c>
      <c r="E8" s="11" t="s">
        <v>2439</v>
      </c>
      <c r="F8" s="10">
        <v>0</v>
      </c>
      <c r="G8" s="10">
        <v>0.5</v>
      </c>
      <c r="H8" s="10">
        <v>0.5</v>
      </c>
      <c r="I8" s="10">
        <v>7</v>
      </c>
      <c r="J8" s="16">
        <v>4</v>
      </c>
      <c r="K8" s="11">
        <f>I8-J8</f>
        <v>3</v>
      </c>
      <c r="L8" s="11" t="s">
        <v>2434</v>
      </c>
      <c r="M8" s="11" t="s">
        <v>2440</v>
      </c>
      <c r="N8" s="11" t="s">
        <v>8</v>
      </c>
    </row>
    <row r="9" s="2" customFormat="1" ht="43.2" customHeight="1" spans="1:14">
      <c r="A9" s="10">
        <v>4</v>
      </c>
      <c r="B9" s="11" t="s">
        <v>33</v>
      </c>
      <c r="C9" s="11" t="s">
        <v>83</v>
      </c>
      <c r="D9" s="11" t="s">
        <v>2441</v>
      </c>
      <c r="E9" s="11" t="s">
        <v>2442</v>
      </c>
      <c r="F9" s="10" t="s">
        <v>2443</v>
      </c>
      <c r="G9" s="10" t="s">
        <v>2444</v>
      </c>
      <c r="H9" s="10">
        <v>3.4</v>
      </c>
      <c r="I9" s="10">
        <v>64</v>
      </c>
      <c r="J9" s="10">
        <v>24</v>
      </c>
      <c r="K9" s="11">
        <v>40</v>
      </c>
      <c r="L9" s="11" t="s">
        <v>2445</v>
      </c>
      <c r="M9" s="11" t="s">
        <v>2446</v>
      </c>
      <c r="N9" s="11"/>
    </row>
    <row r="10" s="2" customFormat="1" ht="43.2" customHeight="1" spans="1:14">
      <c r="A10" s="10">
        <v>5</v>
      </c>
      <c r="B10" s="11" t="s">
        <v>33</v>
      </c>
      <c r="C10" s="11" t="s">
        <v>126</v>
      </c>
      <c r="D10" s="11" t="s">
        <v>2447</v>
      </c>
      <c r="E10" s="11" t="s">
        <v>2448</v>
      </c>
      <c r="F10" s="10">
        <v>0</v>
      </c>
      <c r="G10" s="10">
        <v>1</v>
      </c>
      <c r="H10" s="10">
        <v>1</v>
      </c>
      <c r="I10" s="10">
        <v>29</v>
      </c>
      <c r="J10" s="16">
        <v>7</v>
      </c>
      <c r="K10" s="11">
        <f t="shared" ref="K10:K15" si="0">I10-J10</f>
        <v>22</v>
      </c>
      <c r="L10" s="11" t="s">
        <v>2449</v>
      </c>
      <c r="M10" s="11" t="s">
        <v>2101</v>
      </c>
      <c r="N10" s="11" t="s">
        <v>8</v>
      </c>
    </row>
    <row r="11" s="2" customFormat="1" ht="43.2" customHeight="1" spans="1:14">
      <c r="A11" s="10">
        <v>6</v>
      </c>
      <c r="B11" s="11" t="s">
        <v>33</v>
      </c>
      <c r="C11" s="11" t="s">
        <v>126</v>
      </c>
      <c r="D11" s="11" t="s">
        <v>2450</v>
      </c>
      <c r="E11" s="11" t="s">
        <v>2451</v>
      </c>
      <c r="F11" s="10">
        <v>0</v>
      </c>
      <c r="G11" s="10">
        <v>4</v>
      </c>
      <c r="H11" s="10">
        <v>4</v>
      </c>
      <c r="I11" s="10">
        <v>88</v>
      </c>
      <c r="J11" s="16">
        <v>28</v>
      </c>
      <c r="K11" s="11">
        <f t="shared" si="0"/>
        <v>60</v>
      </c>
      <c r="L11" s="11" t="s">
        <v>2452</v>
      </c>
      <c r="M11" s="11" t="s">
        <v>1968</v>
      </c>
      <c r="N11" s="11" t="s">
        <v>8</v>
      </c>
    </row>
    <row r="12" s="2" customFormat="1" ht="43.2" customHeight="1" spans="1:14">
      <c r="A12" s="10">
        <v>7</v>
      </c>
      <c r="B12" s="11" t="s">
        <v>33</v>
      </c>
      <c r="C12" s="11" t="s">
        <v>126</v>
      </c>
      <c r="D12" s="11" t="s">
        <v>2453</v>
      </c>
      <c r="E12" s="11" t="s">
        <v>2454</v>
      </c>
      <c r="F12" s="10">
        <v>0</v>
      </c>
      <c r="G12" s="10">
        <v>1</v>
      </c>
      <c r="H12" s="10">
        <v>1</v>
      </c>
      <c r="I12" s="10">
        <v>32</v>
      </c>
      <c r="J12" s="16">
        <v>7</v>
      </c>
      <c r="K12" s="11">
        <f t="shared" si="0"/>
        <v>25</v>
      </c>
      <c r="L12" s="11" t="s">
        <v>2455</v>
      </c>
      <c r="M12" s="11" t="s">
        <v>2101</v>
      </c>
      <c r="N12" s="11" t="s">
        <v>8</v>
      </c>
    </row>
    <row r="13" s="2" customFormat="1" ht="43.2" customHeight="1" spans="1:14">
      <c r="A13" s="10">
        <v>8</v>
      </c>
      <c r="B13" s="11" t="s">
        <v>33</v>
      </c>
      <c r="C13" s="11" t="s">
        <v>126</v>
      </c>
      <c r="D13" s="11" t="s">
        <v>2456</v>
      </c>
      <c r="E13" s="11" t="s">
        <v>2457</v>
      </c>
      <c r="F13" s="10">
        <v>0</v>
      </c>
      <c r="G13" s="10">
        <v>1.4</v>
      </c>
      <c r="H13" s="10">
        <v>1.4</v>
      </c>
      <c r="I13" s="10">
        <v>39</v>
      </c>
      <c r="J13" s="16">
        <v>10</v>
      </c>
      <c r="K13" s="11">
        <f t="shared" si="0"/>
        <v>29</v>
      </c>
      <c r="L13" s="11" t="s">
        <v>2458</v>
      </c>
      <c r="M13" s="11" t="s">
        <v>1950</v>
      </c>
      <c r="N13" s="11" t="s">
        <v>8</v>
      </c>
    </row>
    <row r="14" s="2" customFormat="1" ht="43.2" customHeight="1" spans="1:14">
      <c r="A14" s="10">
        <v>9</v>
      </c>
      <c r="B14" s="11" t="s">
        <v>33</v>
      </c>
      <c r="C14" s="11" t="s">
        <v>126</v>
      </c>
      <c r="D14" s="11" t="s">
        <v>2459</v>
      </c>
      <c r="E14" s="11" t="s">
        <v>2460</v>
      </c>
      <c r="F14" s="10">
        <v>0</v>
      </c>
      <c r="G14" s="10">
        <v>4</v>
      </c>
      <c r="H14" s="10">
        <v>4</v>
      </c>
      <c r="I14" s="10">
        <v>88</v>
      </c>
      <c r="J14" s="16">
        <v>28</v>
      </c>
      <c r="K14" s="11">
        <f t="shared" si="0"/>
        <v>60</v>
      </c>
      <c r="L14" s="11" t="s">
        <v>2461</v>
      </c>
      <c r="M14" s="11" t="s">
        <v>1968</v>
      </c>
      <c r="N14" s="11" t="s">
        <v>8</v>
      </c>
    </row>
    <row r="15" s="2" customFormat="1" ht="58.2" customHeight="1" spans="1:14">
      <c r="A15" s="10">
        <v>10</v>
      </c>
      <c r="B15" s="11" t="s">
        <v>33</v>
      </c>
      <c r="C15" s="11" t="s">
        <v>736</v>
      </c>
      <c r="D15" s="11" t="s">
        <v>2462</v>
      </c>
      <c r="E15" s="11" t="s">
        <v>2463</v>
      </c>
      <c r="F15" s="10">
        <v>0</v>
      </c>
      <c r="G15" s="10">
        <v>0.8</v>
      </c>
      <c r="H15" s="10">
        <v>0.8</v>
      </c>
      <c r="I15" s="10">
        <v>16</v>
      </c>
      <c r="J15" s="16">
        <v>6</v>
      </c>
      <c r="K15" s="11">
        <f t="shared" si="0"/>
        <v>10</v>
      </c>
      <c r="L15" s="11" t="s">
        <v>2464</v>
      </c>
      <c r="M15" s="11" t="s">
        <v>2465</v>
      </c>
      <c r="N15" s="11" t="s">
        <v>8</v>
      </c>
    </row>
    <row r="16" s="2" customFormat="1" ht="43.2" customHeight="1" spans="1:14">
      <c r="A16" s="10">
        <v>11</v>
      </c>
      <c r="B16" s="11" t="s">
        <v>33</v>
      </c>
      <c r="C16" s="11" t="s">
        <v>126</v>
      </c>
      <c r="D16" s="11" t="s">
        <v>2466</v>
      </c>
      <c r="E16" s="11" t="s">
        <v>2467</v>
      </c>
      <c r="F16" s="10">
        <v>0</v>
      </c>
      <c r="G16" s="10">
        <v>3</v>
      </c>
      <c r="H16" s="10">
        <v>3</v>
      </c>
      <c r="I16" s="10">
        <v>67</v>
      </c>
      <c r="J16" s="16">
        <v>21</v>
      </c>
      <c r="K16" s="11">
        <v>46</v>
      </c>
      <c r="L16" s="12" t="s">
        <v>2468</v>
      </c>
      <c r="M16" s="11" t="s">
        <v>1968</v>
      </c>
      <c r="N16" s="11"/>
    </row>
    <row r="17" s="2" customFormat="1" ht="43.2" customHeight="1" spans="1:14">
      <c r="A17" s="10">
        <v>12</v>
      </c>
      <c r="B17" s="11" t="s">
        <v>33</v>
      </c>
      <c r="C17" s="11" t="s">
        <v>126</v>
      </c>
      <c r="D17" s="11" t="s">
        <v>2469</v>
      </c>
      <c r="E17" s="11" t="s">
        <v>828</v>
      </c>
      <c r="F17" s="10">
        <v>0</v>
      </c>
      <c r="G17" s="10">
        <v>1</v>
      </c>
      <c r="H17" s="10">
        <v>1</v>
      </c>
      <c r="I17" s="10">
        <v>24</v>
      </c>
      <c r="J17" s="16">
        <v>7</v>
      </c>
      <c r="K17" s="11">
        <v>17</v>
      </c>
      <c r="L17" s="12" t="s">
        <v>2470</v>
      </c>
      <c r="M17" s="11" t="s">
        <v>1968</v>
      </c>
      <c r="N17" s="11"/>
    </row>
    <row r="18" s="2" customFormat="1" ht="43.2" customHeight="1" spans="1:14">
      <c r="A18" s="10">
        <v>13</v>
      </c>
      <c r="B18" s="11" t="s">
        <v>33</v>
      </c>
      <c r="C18" s="11" t="s">
        <v>155</v>
      </c>
      <c r="D18" s="12" t="s">
        <v>2471</v>
      </c>
      <c r="E18" s="12" t="s">
        <v>2472</v>
      </c>
      <c r="F18" s="13">
        <v>0</v>
      </c>
      <c r="G18" s="13">
        <v>2.4</v>
      </c>
      <c r="H18" s="10">
        <f t="shared" ref="H18:H26" si="1">G18-F18</f>
        <v>2.4</v>
      </c>
      <c r="I18" s="13">
        <v>29</v>
      </c>
      <c r="J18" s="13">
        <v>17</v>
      </c>
      <c r="K18" s="11">
        <f t="shared" ref="K18:K49" si="2">I18-J18</f>
        <v>12</v>
      </c>
      <c r="L18" s="12" t="s">
        <v>2473</v>
      </c>
      <c r="M18" s="12" t="s">
        <v>2474</v>
      </c>
      <c r="N18" s="11" t="s">
        <v>8</v>
      </c>
    </row>
    <row r="19" s="2" customFormat="1" ht="43.2" customHeight="1" spans="1:14">
      <c r="A19" s="10">
        <v>14</v>
      </c>
      <c r="B19" s="11" t="s">
        <v>33</v>
      </c>
      <c r="C19" s="11" t="s">
        <v>155</v>
      </c>
      <c r="D19" s="12" t="s">
        <v>2475</v>
      </c>
      <c r="E19" s="12" t="s">
        <v>2476</v>
      </c>
      <c r="F19" s="13">
        <v>0</v>
      </c>
      <c r="G19" s="13">
        <v>1</v>
      </c>
      <c r="H19" s="10">
        <f t="shared" si="1"/>
        <v>1</v>
      </c>
      <c r="I19" s="13">
        <v>13</v>
      </c>
      <c r="J19" s="13">
        <v>7</v>
      </c>
      <c r="K19" s="11">
        <f t="shared" si="2"/>
        <v>6</v>
      </c>
      <c r="L19" s="12" t="s">
        <v>2473</v>
      </c>
      <c r="M19" s="12" t="s">
        <v>2477</v>
      </c>
      <c r="N19" s="11" t="s">
        <v>8</v>
      </c>
    </row>
    <row r="20" s="2" customFormat="1" ht="46.2" customHeight="1" spans="1:14">
      <c r="A20" s="10">
        <v>15</v>
      </c>
      <c r="B20" s="11" t="s">
        <v>33</v>
      </c>
      <c r="C20" s="11" t="s">
        <v>155</v>
      </c>
      <c r="D20" s="12" t="s">
        <v>2478</v>
      </c>
      <c r="E20" s="12" t="s">
        <v>2479</v>
      </c>
      <c r="F20" s="13">
        <v>1.1</v>
      </c>
      <c r="G20" s="13">
        <v>2.3</v>
      </c>
      <c r="H20" s="10">
        <f t="shared" si="1"/>
        <v>1.2</v>
      </c>
      <c r="I20" s="13">
        <v>14</v>
      </c>
      <c r="J20" s="13">
        <v>8</v>
      </c>
      <c r="K20" s="11">
        <f t="shared" si="2"/>
        <v>6</v>
      </c>
      <c r="L20" s="12" t="s">
        <v>2480</v>
      </c>
      <c r="M20" s="12" t="s">
        <v>2481</v>
      </c>
      <c r="N20" s="11" t="s">
        <v>8</v>
      </c>
    </row>
    <row r="21" s="2" customFormat="1" ht="46.2" customHeight="1" spans="1:14">
      <c r="A21" s="10">
        <v>16</v>
      </c>
      <c r="B21" s="11" t="s">
        <v>33</v>
      </c>
      <c r="C21" s="11" t="s">
        <v>155</v>
      </c>
      <c r="D21" s="12" t="s">
        <v>2482</v>
      </c>
      <c r="E21" s="12" t="s">
        <v>2483</v>
      </c>
      <c r="F21" s="13">
        <v>0</v>
      </c>
      <c r="G21" s="13">
        <v>2.4</v>
      </c>
      <c r="H21" s="10">
        <f t="shared" si="1"/>
        <v>2.4</v>
      </c>
      <c r="I21" s="13">
        <v>29</v>
      </c>
      <c r="J21" s="13">
        <v>17</v>
      </c>
      <c r="K21" s="11">
        <f t="shared" si="2"/>
        <v>12</v>
      </c>
      <c r="L21" s="12" t="s">
        <v>2484</v>
      </c>
      <c r="M21" s="12" t="s">
        <v>2485</v>
      </c>
      <c r="N21" s="11" t="s">
        <v>8</v>
      </c>
    </row>
    <row r="22" s="2" customFormat="1" ht="46.2" customHeight="1" spans="1:14">
      <c r="A22" s="10">
        <v>17</v>
      </c>
      <c r="B22" s="11" t="s">
        <v>33</v>
      </c>
      <c r="C22" s="11" t="s">
        <v>155</v>
      </c>
      <c r="D22" s="12" t="s">
        <v>2486</v>
      </c>
      <c r="E22" s="12" t="s">
        <v>2487</v>
      </c>
      <c r="F22" s="13">
        <v>0</v>
      </c>
      <c r="G22" s="13">
        <v>1.1</v>
      </c>
      <c r="H22" s="10">
        <f t="shared" si="1"/>
        <v>1.1</v>
      </c>
      <c r="I22" s="13">
        <v>13</v>
      </c>
      <c r="J22" s="13">
        <v>8</v>
      </c>
      <c r="K22" s="11">
        <f t="shared" si="2"/>
        <v>5</v>
      </c>
      <c r="L22" s="12" t="s">
        <v>2484</v>
      </c>
      <c r="M22" s="12" t="s">
        <v>2488</v>
      </c>
      <c r="N22" s="11" t="s">
        <v>8</v>
      </c>
    </row>
    <row r="23" s="2" customFormat="1" ht="46.2" customHeight="1" spans="1:14">
      <c r="A23" s="10">
        <v>18</v>
      </c>
      <c r="B23" s="11" t="s">
        <v>33</v>
      </c>
      <c r="C23" s="11" t="s">
        <v>155</v>
      </c>
      <c r="D23" s="12" t="s">
        <v>2489</v>
      </c>
      <c r="E23" s="12" t="s">
        <v>2490</v>
      </c>
      <c r="F23" s="13">
        <v>0</v>
      </c>
      <c r="G23" s="13">
        <v>1.6</v>
      </c>
      <c r="H23" s="10">
        <f t="shared" si="1"/>
        <v>1.6</v>
      </c>
      <c r="I23" s="13">
        <v>19</v>
      </c>
      <c r="J23" s="13">
        <v>11</v>
      </c>
      <c r="K23" s="11">
        <f t="shared" si="2"/>
        <v>8</v>
      </c>
      <c r="L23" s="12" t="s">
        <v>2484</v>
      </c>
      <c r="M23" s="12" t="s">
        <v>2491</v>
      </c>
      <c r="N23" s="11" t="s">
        <v>8</v>
      </c>
    </row>
    <row r="24" s="2" customFormat="1" ht="46.2" customHeight="1" spans="1:14">
      <c r="A24" s="10">
        <v>19</v>
      </c>
      <c r="B24" s="11" t="s">
        <v>33</v>
      </c>
      <c r="C24" s="11" t="s">
        <v>155</v>
      </c>
      <c r="D24" s="12" t="s">
        <v>2492</v>
      </c>
      <c r="E24" s="12" t="s">
        <v>2493</v>
      </c>
      <c r="F24" s="13">
        <v>2.1</v>
      </c>
      <c r="G24" s="13">
        <v>3.5</v>
      </c>
      <c r="H24" s="10">
        <f t="shared" si="1"/>
        <v>1.4</v>
      </c>
      <c r="I24" s="13">
        <v>17</v>
      </c>
      <c r="J24" s="13">
        <v>10</v>
      </c>
      <c r="K24" s="11">
        <f t="shared" si="2"/>
        <v>7</v>
      </c>
      <c r="L24" s="12" t="s">
        <v>2494</v>
      </c>
      <c r="M24" s="12" t="s">
        <v>2495</v>
      </c>
      <c r="N24" s="11" t="s">
        <v>8</v>
      </c>
    </row>
    <row r="25" s="2" customFormat="1" ht="46.2" customHeight="1" spans="1:14">
      <c r="A25" s="10">
        <v>20</v>
      </c>
      <c r="B25" s="11" t="s">
        <v>33</v>
      </c>
      <c r="C25" s="11" t="s">
        <v>155</v>
      </c>
      <c r="D25" s="12" t="s">
        <v>2496</v>
      </c>
      <c r="E25" s="12" t="s">
        <v>2497</v>
      </c>
      <c r="F25" s="13">
        <v>0</v>
      </c>
      <c r="G25" s="13">
        <v>1.5</v>
      </c>
      <c r="H25" s="10">
        <f t="shared" si="1"/>
        <v>1.5</v>
      </c>
      <c r="I25" s="13">
        <v>18</v>
      </c>
      <c r="J25" s="13">
        <v>11</v>
      </c>
      <c r="K25" s="11">
        <f t="shared" si="2"/>
        <v>7</v>
      </c>
      <c r="L25" s="12" t="s">
        <v>2498</v>
      </c>
      <c r="M25" s="12" t="s">
        <v>2499</v>
      </c>
      <c r="N25" s="11" t="s">
        <v>8</v>
      </c>
    </row>
    <row r="26" s="2" customFormat="1" ht="46.2" customHeight="1" spans="1:14">
      <c r="A26" s="10">
        <v>21</v>
      </c>
      <c r="B26" s="11" t="s">
        <v>33</v>
      </c>
      <c r="C26" s="11" t="s">
        <v>155</v>
      </c>
      <c r="D26" s="12" t="s">
        <v>2500</v>
      </c>
      <c r="E26" s="12" t="s">
        <v>2501</v>
      </c>
      <c r="F26" s="13">
        <v>0</v>
      </c>
      <c r="G26" s="13">
        <v>2.8</v>
      </c>
      <c r="H26" s="10">
        <f t="shared" si="1"/>
        <v>2.8</v>
      </c>
      <c r="I26" s="13">
        <v>50</v>
      </c>
      <c r="J26" s="13">
        <v>20</v>
      </c>
      <c r="K26" s="11">
        <f t="shared" si="2"/>
        <v>30</v>
      </c>
      <c r="L26" s="12" t="s">
        <v>2494</v>
      </c>
      <c r="M26" s="12" t="s">
        <v>2502</v>
      </c>
      <c r="N26" s="11" t="s">
        <v>8</v>
      </c>
    </row>
    <row r="27" s="2" customFormat="1" ht="46.2" customHeight="1" spans="1:14">
      <c r="A27" s="10">
        <v>22</v>
      </c>
      <c r="B27" s="11" t="s">
        <v>33</v>
      </c>
      <c r="C27" s="11" t="s">
        <v>2503</v>
      </c>
      <c r="D27" s="11" t="s">
        <v>2504</v>
      </c>
      <c r="E27" s="11" t="s">
        <v>2505</v>
      </c>
      <c r="F27" s="10">
        <v>0</v>
      </c>
      <c r="G27" s="10">
        <v>0.4</v>
      </c>
      <c r="H27" s="10">
        <v>0.4</v>
      </c>
      <c r="I27" s="10">
        <v>5</v>
      </c>
      <c r="J27" s="16">
        <v>3</v>
      </c>
      <c r="K27" s="11">
        <f t="shared" si="2"/>
        <v>2</v>
      </c>
      <c r="L27" s="11" t="s">
        <v>2506</v>
      </c>
      <c r="M27" s="11" t="s">
        <v>2507</v>
      </c>
      <c r="N27" s="11"/>
    </row>
    <row r="28" s="2" customFormat="1" ht="46.2" customHeight="1" spans="1:14">
      <c r="A28" s="10">
        <v>23</v>
      </c>
      <c r="B28" s="11" t="s">
        <v>33</v>
      </c>
      <c r="C28" s="11" t="s">
        <v>2503</v>
      </c>
      <c r="D28" s="11" t="s">
        <v>376</v>
      </c>
      <c r="E28" s="11" t="s">
        <v>377</v>
      </c>
      <c r="F28" s="10">
        <v>0</v>
      </c>
      <c r="G28" s="10">
        <v>2.5</v>
      </c>
      <c r="H28" s="10">
        <v>2.5</v>
      </c>
      <c r="I28" s="10">
        <v>34</v>
      </c>
      <c r="J28" s="16">
        <v>18</v>
      </c>
      <c r="K28" s="11">
        <f t="shared" si="2"/>
        <v>16</v>
      </c>
      <c r="L28" s="11" t="s">
        <v>2508</v>
      </c>
      <c r="M28" s="11" t="s">
        <v>2509</v>
      </c>
      <c r="N28" s="11"/>
    </row>
    <row r="29" s="2" customFormat="1" ht="46.2" customHeight="1" spans="1:14">
      <c r="A29" s="10">
        <v>24</v>
      </c>
      <c r="B29" s="11" t="s">
        <v>33</v>
      </c>
      <c r="C29" s="11" t="s">
        <v>2503</v>
      </c>
      <c r="D29" s="11" t="s">
        <v>2510</v>
      </c>
      <c r="E29" s="11" t="s">
        <v>2511</v>
      </c>
      <c r="F29" s="10">
        <v>0</v>
      </c>
      <c r="G29" s="10">
        <v>1.1</v>
      </c>
      <c r="H29" s="10">
        <v>1.1</v>
      </c>
      <c r="I29" s="10">
        <v>16</v>
      </c>
      <c r="J29" s="16">
        <v>8</v>
      </c>
      <c r="K29" s="11">
        <f t="shared" si="2"/>
        <v>8</v>
      </c>
      <c r="L29" s="11" t="s">
        <v>2512</v>
      </c>
      <c r="M29" s="11" t="s">
        <v>2513</v>
      </c>
      <c r="N29" s="11" t="s">
        <v>8</v>
      </c>
    </row>
    <row r="30" s="2" customFormat="1" ht="46.2" customHeight="1" spans="1:14">
      <c r="A30" s="10">
        <v>25</v>
      </c>
      <c r="B30" s="11" t="s">
        <v>33</v>
      </c>
      <c r="C30" s="11" t="s">
        <v>2503</v>
      </c>
      <c r="D30" s="11" t="s">
        <v>2514</v>
      </c>
      <c r="E30" s="11" t="s">
        <v>2515</v>
      </c>
      <c r="F30" s="10">
        <v>0</v>
      </c>
      <c r="G30" s="10">
        <v>1.5</v>
      </c>
      <c r="H30" s="10">
        <v>1.5</v>
      </c>
      <c r="I30" s="10">
        <v>22</v>
      </c>
      <c r="J30" s="16">
        <v>11</v>
      </c>
      <c r="K30" s="11">
        <f t="shared" si="2"/>
        <v>11</v>
      </c>
      <c r="L30" s="11" t="s">
        <v>2516</v>
      </c>
      <c r="M30" s="11" t="s">
        <v>2517</v>
      </c>
      <c r="N30" s="11"/>
    </row>
    <row r="31" s="2" customFormat="1" ht="46.2" customHeight="1" spans="1:14">
      <c r="A31" s="10">
        <v>26</v>
      </c>
      <c r="B31" s="11" t="s">
        <v>33</v>
      </c>
      <c r="C31" s="11" t="s">
        <v>2503</v>
      </c>
      <c r="D31" s="11" t="s">
        <v>2518</v>
      </c>
      <c r="E31" s="11" t="s">
        <v>2519</v>
      </c>
      <c r="F31" s="10">
        <v>0</v>
      </c>
      <c r="G31" s="10">
        <v>3</v>
      </c>
      <c r="H31" s="10">
        <v>3</v>
      </c>
      <c r="I31" s="10">
        <v>42</v>
      </c>
      <c r="J31" s="16">
        <v>21</v>
      </c>
      <c r="K31" s="11">
        <f t="shared" si="2"/>
        <v>21</v>
      </c>
      <c r="L31" s="11" t="s">
        <v>2506</v>
      </c>
      <c r="M31" s="11" t="s">
        <v>2520</v>
      </c>
      <c r="N31" s="11"/>
    </row>
    <row r="32" s="2" customFormat="1" ht="46.2" customHeight="1" spans="1:14">
      <c r="A32" s="10">
        <v>27</v>
      </c>
      <c r="B32" s="11" t="s">
        <v>33</v>
      </c>
      <c r="C32" s="11" t="s">
        <v>114</v>
      </c>
      <c r="D32" s="11" t="s">
        <v>2521</v>
      </c>
      <c r="E32" s="11" t="s">
        <v>2522</v>
      </c>
      <c r="F32" s="11" t="s">
        <v>2523</v>
      </c>
      <c r="G32" s="11" t="s">
        <v>2524</v>
      </c>
      <c r="H32" s="10">
        <v>1.3</v>
      </c>
      <c r="I32" s="10">
        <v>26</v>
      </c>
      <c r="J32" s="16">
        <v>9</v>
      </c>
      <c r="K32" s="11">
        <f t="shared" si="2"/>
        <v>17</v>
      </c>
      <c r="L32" s="11" t="s">
        <v>2525</v>
      </c>
      <c r="M32" s="11" t="s">
        <v>2526</v>
      </c>
      <c r="N32" s="11" t="s">
        <v>8</v>
      </c>
    </row>
    <row r="33" s="2" customFormat="1" ht="46.2" customHeight="1" spans="1:14">
      <c r="A33" s="10">
        <v>28</v>
      </c>
      <c r="B33" s="11" t="s">
        <v>33</v>
      </c>
      <c r="C33" s="11" t="s">
        <v>114</v>
      </c>
      <c r="D33" s="11" t="s">
        <v>2527</v>
      </c>
      <c r="E33" s="11" t="s">
        <v>2528</v>
      </c>
      <c r="F33" s="10">
        <v>0</v>
      </c>
      <c r="G33" s="10">
        <v>0.7</v>
      </c>
      <c r="H33" s="10">
        <v>0.7</v>
      </c>
      <c r="I33" s="10">
        <v>18</v>
      </c>
      <c r="J33" s="16">
        <v>5</v>
      </c>
      <c r="K33" s="11">
        <f t="shared" si="2"/>
        <v>13</v>
      </c>
      <c r="L33" s="11" t="s">
        <v>2529</v>
      </c>
      <c r="M33" s="11" t="s">
        <v>2530</v>
      </c>
      <c r="N33" s="11" t="s">
        <v>8</v>
      </c>
    </row>
    <row r="34" s="2" customFormat="1" ht="46.2" customHeight="1" spans="1:14">
      <c r="A34" s="10">
        <v>29</v>
      </c>
      <c r="B34" s="11" t="s">
        <v>33</v>
      </c>
      <c r="C34" s="11" t="s">
        <v>114</v>
      </c>
      <c r="D34" s="11" t="s">
        <v>2531</v>
      </c>
      <c r="E34" s="11" t="s">
        <v>2532</v>
      </c>
      <c r="F34" s="10">
        <v>0</v>
      </c>
      <c r="G34" s="10">
        <v>0.8</v>
      </c>
      <c r="H34" s="10">
        <v>0.8</v>
      </c>
      <c r="I34" s="10">
        <v>36</v>
      </c>
      <c r="J34" s="16">
        <v>6</v>
      </c>
      <c r="K34" s="11">
        <f t="shared" si="2"/>
        <v>30</v>
      </c>
      <c r="L34" s="11" t="s">
        <v>2533</v>
      </c>
      <c r="M34" s="11" t="s">
        <v>2534</v>
      </c>
      <c r="N34" s="11" t="s">
        <v>8</v>
      </c>
    </row>
    <row r="35" s="2" customFormat="1" ht="46.2" customHeight="1" spans="1:14">
      <c r="A35" s="10">
        <v>30</v>
      </c>
      <c r="B35" s="11" t="s">
        <v>33</v>
      </c>
      <c r="C35" s="11" t="s">
        <v>114</v>
      </c>
      <c r="D35" s="11" t="s">
        <v>2535</v>
      </c>
      <c r="E35" s="11" t="s">
        <v>2536</v>
      </c>
      <c r="F35" s="10">
        <v>0</v>
      </c>
      <c r="G35" s="10">
        <v>0.8</v>
      </c>
      <c r="H35" s="10">
        <v>0.8</v>
      </c>
      <c r="I35" s="10">
        <v>16</v>
      </c>
      <c r="J35" s="16">
        <v>6</v>
      </c>
      <c r="K35" s="11">
        <f t="shared" si="2"/>
        <v>10</v>
      </c>
      <c r="L35" s="11" t="s">
        <v>2537</v>
      </c>
      <c r="M35" s="11" t="s">
        <v>2534</v>
      </c>
      <c r="N35" s="11" t="s">
        <v>8</v>
      </c>
    </row>
    <row r="36" s="2" customFormat="1" ht="46.2" customHeight="1" spans="1:14">
      <c r="A36" s="10">
        <v>31</v>
      </c>
      <c r="B36" s="11" t="s">
        <v>33</v>
      </c>
      <c r="C36" s="11" t="s">
        <v>114</v>
      </c>
      <c r="D36" s="11" t="s">
        <v>2538</v>
      </c>
      <c r="E36" s="11" t="s">
        <v>2539</v>
      </c>
      <c r="F36" s="10">
        <v>0</v>
      </c>
      <c r="G36" s="10">
        <v>0.8</v>
      </c>
      <c r="H36" s="10">
        <v>0.8</v>
      </c>
      <c r="I36" s="10">
        <v>16</v>
      </c>
      <c r="J36" s="16">
        <v>6</v>
      </c>
      <c r="K36" s="11">
        <f t="shared" si="2"/>
        <v>10</v>
      </c>
      <c r="L36" s="11" t="s">
        <v>2540</v>
      </c>
      <c r="M36" s="11" t="s">
        <v>2541</v>
      </c>
      <c r="N36" s="11" t="s">
        <v>8</v>
      </c>
    </row>
    <row r="37" s="2" customFormat="1" ht="46.2" customHeight="1" spans="1:14">
      <c r="A37" s="10">
        <v>32</v>
      </c>
      <c r="B37" s="11" t="s">
        <v>33</v>
      </c>
      <c r="C37" s="11" t="s">
        <v>114</v>
      </c>
      <c r="D37" s="11" t="s">
        <v>2542</v>
      </c>
      <c r="E37" s="11" t="s">
        <v>2543</v>
      </c>
      <c r="F37" s="10">
        <v>0.3</v>
      </c>
      <c r="G37" s="10">
        <v>0.8</v>
      </c>
      <c r="H37" s="10">
        <v>0.5</v>
      </c>
      <c r="I37" s="10">
        <v>23</v>
      </c>
      <c r="J37" s="16">
        <v>4</v>
      </c>
      <c r="K37" s="11">
        <f t="shared" si="2"/>
        <v>19</v>
      </c>
      <c r="L37" s="11" t="s">
        <v>2544</v>
      </c>
      <c r="M37" s="11" t="s">
        <v>2545</v>
      </c>
      <c r="N37" s="11" t="s">
        <v>8</v>
      </c>
    </row>
    <row r="38" s="2" customFormat="1" ht="46.2" customHeight="1" spans="1:14">
      <c r="A38" s="10">
        <v>33</v>
      </c>
      <c r="B38" s="11" t="s">
        <v>33</v>
      </c>
      <c r="C38" s="11" t="s">
        <v>114</v>
      </c>
      <c r="D38" s="11" t="s">
        <v>2546</v>
      </c>
      <c r="E38" s="11" t="s">
        <v>2547</v>
      </c>
      <c r="F38" s="11" t="s">
        <v>2548</v>
      </c>
      <c r="G38" s="11" t="s">
        <v>2549</v>
      </c>
      <c r="H38" s="10">
        <v>1.3</v>
      </c>
      <c r="I38" s="10">
        <v>26</v>
      </c>
      <c r="J38" s="16">
        <v>9</v>
      </c>
      <c r="K38" s="11">
        <f t="shared" si="2"/>
        <v>17</v>
      </c>
      <c r="L38" s="11" t="s">
        <v>2550</v>
      </c>
      <c r="M38" s="11" t="s">
        <v>2551</v>
      </c>
      <c r="N38" s="11" t="s">
        <v>8</v>
      </c>
    </row>
    <row r="39" s="2" customFormat="1" ht="46.2" customHeight="1" spans="1:14">
      <c r="A39" s="10">
        <v>34</v>
      </c>
      <c r="B39" s="11" t="s">
        <v>33</v>
      </c>
      <c r="C39" s="11" t="s">
        <v>114</v>
      </c>
      <c r="D39" s="11" t="s">
        <v>2552</v>
      </c>
      <c r="E39" s="11" t="s">
        <v>2553</v>
      </c>
      <c r="F39" s="10">
        <v>0</v>
      </c>
      <c r="G39" s="10">
        <v>0.7</v>
      </c>
      <c r="H39" s="10">
        <v>0.7</v>
      </c>
      <c r="I39" s="10">
        <v>14</v>
      </c>
      <c r="J39" s="16">
        <v>5</v>
      </c>
      <c r="K39" s="11">
        <f t="shared" si="2"/>
        <v>9</v>
      </c>
      <c r="L39" s="11" t="s">
        <v>2554</v>
      </c>
      <c r="M39" s="11" t="s">
        <v>2555</v>
      </c>
      <c r="N39" s="11" t="s">
        <v>8</v>
      </c>
    </row>
    <row r="40" s="2" customFormat="1" ht="46.2" customHeight="1" spans="1:14">
      <c r="A40" s="10">
        <v>35</v>
      </c>
      <c r="B40" s="11" t="s">
        <v>33</v>
      </c>
      <c r="C40" s="11" t="s">
        <v>114</v>
      </c>
      <c r="D40" s="11" t="s">
        <v>2556</v>
      </c>
      <c r="E40" s="11" t="s">
        <v>2557</v>
      </c>
      <c r="F40" s="10">
        <v>0</v>
      </c>
      <c r="G40" s="10">
        <v>0.5</v>
      </c>
      <c r="H40" s="10">
        <v>0.5</v>
      </c>
      <c r="I40" s="10">
        <v>23</v>
      </c>
      <c r="J40" s="16">
        <v>4</v>
      </c>
      <c r="K40" s="11">
        <f t="shared" si="2"/>
        <v>19</v>
      </c>
      <c r="L40" s="11" t="s">
        <v>2558</v>
      </c>
      <c r="M40" s="11" t="s">
        <v>2559</v>
      </c>
      <c r="N40" s="11" t="s">
        <v>8</v>
      </c>
    </row>
    <row r="41" s="2" customFormat="1" ht="46.2" customHeight="1" spans="1:14">
      <c r="A41" s="10">
        <v>36</v>
      </c>
      <c r="B41" s="11" t="s">
        <v>33</v>
      </c>
      <c r="C41" s="11" t="s">
        <v>114</v>
      </c>
      <c r="D41" s="11" t="s">
        <v>2560</v>
      </c>
      <c r="E41" s="11" t="s">
        <v>2561</v>
      </c>
      <c r="F41" s="10">
        <v>0.2</v>
      </c>
      <c r="G41" s="10">
        <v>1.1</v>
      </c>
      <c r="H41" s="10">
        <v>0.9</v>
      </c>
      <c r="I41" s="10">
        <v>18</v>
      </c>
      <c r="J41" s="16">
        <v>6</v>
      </c>
      <c r="K41" s="11">
        <f t="shared" si="2"/>
        <v>12</v>
      </c>
      <c r="L41" s="11" t="s">
        <v>2562</v>
      </c>
      <c r="M41" s="11" t="s">
        <v>2563</v>
      </c>
      <c r="N41" s="11" t="s">
        <v>8</v>
      </c>
    </row>
    <row r="42" s="2" customFormat="1" ht="46.2" customHeight="1" spans="1:14">
      <c r="A42" s="10">
        <v>37</v>
      </c>
      <c r="B42" s="11" t="s">
        <v>33</v>
      </c>
      <c r="C42" s="11" t="s">
        <v>114</v>
      </c>
      <c r="D42" s="11" t="s">
        <v>2564</v>
      </c>
      <c r="E42" s="11" t="s">
        <v>2565</v>
      </c>
      <c r="F42" s="10">
        <v>0</v>
      </c>
      <c r="G42" s="10">
        <v>0.5</v>
      </c>
      <c r="H42" s="10">
        <v>0.5</v>
      </c>
      <c r="I42" s="10">
        <v>10</v>
      </c>
      <c r="J42" s="16">
        <v>4</v>
      </c>
      <c r="K42" s="11">
        <f t="shared" si="2"/>
        <v>6</v>
      </c>
      <c r="L42" s="11" t="s">
        <v>2566</v>
      </c>
      <c r="M42" s="11" t="s">
        <v>2567</v>
      </c>
      <c r="N42" s="11" t="s">
        <v>8</v>
      </c>
    </row>
    <row r="43" s="2" customFormat="1" ht="46.2" customHeight="1" spans="1:14">
      <c r="A43" s="10">
        <v>38</v>
      </c>
      <c r="B43" s="11" t="s">
        <v>33</v>
      </c>
      <c r="C43" s="11" t="s">
        <v>114</v>
      </c>
      <c r="D43" s="11" t="s">
        <v>2568</v>
      </c>
      <c r="E43" s="11" t="s">
        <v>2569</v>
      </c>
      <c r="F43" s="10">
        <v>0</v>
      </c>
      <c r="G43" s="10">
        <v>0.4</v>
      </c>
      <c r="H43" s="10">
        <v>0.4</v>
      </c>
      <c r="I43" s="10">
        <v>18</v>
      </c>
      <c r="J43" s="16">
        <v>3</v>
      </c>
      <c r="K43" s="11">
        <f t="shared" si="2"/>
        <v>15</v>
      </c>
      <c r="L43" s="11" t="s">
        <v>2570</v>
      </c>
      <c r="M43" s="11" t="s">
        <v>2571</v>
      </c>
      <c r="N43" s="11" t="s">
        <v>8</v>
      </c>
    </row>
    <row r="44" s="2" customFormat="1" ht="46.2" customHeight="1" spans="1:14">
      <c r="A44" s="10">
        <v>39</v>
      </c>
      <c r="B44" s="11" t="s">
        <v>33</v>
      </c>
      <c r="C44" s="11" t="s">
        <v>114</v>
      </c>
      <c r="D44" s="11" t="s">
        <v>2572</v>
      </c>
      <c r="E44" s="11" t="s">
        <v>2573</v>
      </c>
      <c r="F44" s="10">
        <v>0</v>
      </c>
      <c r="G44" s="10">
        <v>0.7</v>
      </c>
      <c r="H44" s="10">
        <v>0.7</v>
      </c>
      <c r="I44" s="10">
        <v>14</v>
      </c>
      <c r="J44" s="16">
        <v>5</v>
      </c>
      <c r="K44" s="11">
        <f t="shared" si="2"/>
        <v>9</v>
      </c>
      <c r="L44" s="11" t="s">
        <v>2574</v>
      </c>
      <c r="M44" s="11" t="s">
        <v>2575</v>
      </c>
      <c r="N44" s="11" t="s">
        <v>8</v>
      </c>
    </row>
    <row r="45" s="2" customFormat="1" ht="46.2" customHeight="1" spans="1:14">
      <c r="A45" s="10">
        <v>40</v>
      </c>
      <c r="B45" s="11" t="s">
        <v>33</v>
      </c>
      <c r="C45" s="11" t="s">
        <v>114</v>
      </c>
      <c r="D45" s="11" t="s">
        <v>2576</v>
      </c>
      <c r="E45" s="11" t="s">
        <v>2577</v>
      </c>
      <c r="F45" s="10">
        <v>0</v>
      </c>
      <c r="G45" s="10">
        <v>0.9</v>
      </c>
      <c r="H45" s="10">
        <v>0.9</v>
      </c>
      <c r="I45" s="10">
        <v>41</v>
      </c>
      <c r="J45" s="16">
        <v>6</v>
      </c>
      <c r="K45" s="11">
        <f t="shared" si="2"/>
        <v>35</v>
      </c>
      <c r="L45" s="11" t="s">
        <v>2578</v>
      </c>
      <c r="M45" s="11" t="s">
        <v>2579</v>
      </c>
      <c r="N45" s="11" t="s">
        <v>8</v>
      </c>
    </row>
    <row r="46" s="2" customFormat="1" ht="46.2" customHeight="1" spans="1:14">
      <c r="A46" s="10">
        <v>41</v>
      </c>
      <c r="B46" s="11" t="s">
        <v>33</v>
      </c>
      <c r="C46" s="11" t="s">
        <v>114</v>
      </c>
      <c r="D46" s="11" t="s">
        <v>2580</v>
      </c>
      <c r="E46" s="11" t="s">
        <v>2581</v>
      </c>
      <c r="F46" s="10">
        <v>0</v>
      </c>
      <c r="G46" s="10">
        <v>0.7</v>
      </c>
      <c r="H46" s="10">
        <v>0.7</v>
      </c>
      <c r="I46" s="10">
        <v>14</v>
      </c>
      <c r="J46" s="16">
        <v>5</v>
      </c>
      <c r="K46" s="11">
        <f t="shared" si="2"/>
        <v>9</v>
      </c>
      <c r="L46" s="11" t="s">
        <v>2582</v>
      </c>
      <c r="M46" s="11" t="s">
        <v>2575</v>
      </c>
      <c r="N46" s="11" t="s">
        <v>8</v>
      </c>
    </row>
    <row r="47" s="2" customFormat="1" ht="46.2" customHeight="1" spans="1:14">
      <c r="A47" s="10">
        <v>42</v>
      </c>
      <c r="B47" s="11" t="s">
        <v>33</v>
      </c>
      <c r="C47" s="11" t="s">
        <v>114</v>
      </c>
      <c r="D47" s="11" t="s">
        <v>2583</v>
      </c>
      <c r="E47" s="11" t="s">
        <v>2584</v>
      </c>
      <c r="F47" s="10">
        <v>0</v>
      </c>
      <c r="G47" s="10">
        <v>0.8</v>
      </c>
      <c r="H47" s="10">
        <v>0.8</v>
      </c>
      <c r="I47" s="10">
        <v>16</v>
      </c>
      <c r="J47" s="16">
        <v>6</v>
      </c>
      <c r="K47" s="11">
        <f t="shared" si="2"/>
        <v>10</v>
      </c>
      <c r="L47" s="11" t="s">
        <v>2585</v>
      </c>
      <c r="M47" s="11" t="s">
        <v>2579</v>
      </c>
      <c r="N47" s="11" t="s">
        <v>8</v>
      </c>
    </row>
    <row r="48" s="2" customFormat="1" ht="46.2" customHeight="1" spans="1:14">
      <c r="A48" s="10">
        <v>43</v>
      </c>
      <c r="B48" s="11" t="s">
        <v>33</v>
      </c>
      <c r="C48" s="11" t="s">
        <v>114</v>
      </c>
      <c r="D48" s="11" t="s">
        <v>2586</v>
      </c>
      <c r="E48" s="11" t="s">
        <v>2587</v>
      </c>
      <c r="F48" s="10">
        <v>0.2</v>
      </c>
      <c r="G48" s="10">
        <v>1</v>
      </c>
      <c r="H48" s="10">
        <v>0.8</v>
      </c>
      <c r="I48" s="10">
        <v>36</v>
      </c>
      <c r="J48" s="16">
        <v>6</v>
      </c>
      <c r="K48" s="11">
        <f t="shared" si="2"/>
        <v>30</v>
      </c>
      <c r="L48" s="11" t="s">
        <v>2588</v>
      </c>
      <c r="M48" s="11" t="s">
        <v>2579</v>
      </c>
      <c r="N48" s="11" t="s">
        <v>8</v>
      </c>
    </row>
    <row r="49" s="2" customFormat="1" ht="46.2" customHeight="1" spans="1:14">
      <c r="A49" s="10">
        <v>44</v>
      </c>
      <c r="B49" s="11" t="s">
        <v>33</v>
      </c>
      <c r="C49" s="11" t="s">
        <v>114</v>
      </c>
      <c r="D49" s="11" t="s">
        <v>2589</v>
      </c>
      <c r="E49" s="11" t="s">
        <v>2590</v>
      </c>
      <c r="F49" s="10">
        <v>0.2</v>
      </c>
      <c r="G49" s="10">
        <v>1</v>
      </c>
      <c r="H49" s="10">
        <v>0.8</v>
      </c>
      <c r="I49" s="10">
        <v>36</v>
      </c>
      <c r="J49" s="16">
        <v>6</v>
      </c>
      <c r="K49" s="11">
        <f t="shared" si="2"/>
        <v>30</v>
      </c>
      <c r="L49" s="11" t="s">
        <v>2591</v>
      </c>
      <c r="M49" s="11" t="s">
        <v>2579</v>
      </c>
      <c r="N49" s="11" t="s">
        <v>8</v>
      </c>
    </row>
    <row r="50" s="2" customFormat="1" ht="46.2" customHeight="1" spans="1:14">
      <c r="A50" s="10">
        <v>45</v>
      </c>
      <c r="B50" s="11" t="s">
        <v>33</v>
      </c>
      <c r="C50" s="11" t="s">
        <v>114</v>
      </c>
      <c r="D50" s="11" t="s">
        <v>2592</v>
      </c>
      <c r="E50" s="11" t="s">
        <v>2593</v>
      </c>
      <c r="F50" s="10">
        <v>0.9</v>
      </c>
      <c r="G50" s="10">
        <v>1.3</v>
      </c>
      <c r="H50" s="10">
        <v>0.4</v>
      </c>
      <c r="I50" s="10">
        <v>8</v>
      </c>
      <c r="J50" s="16">
        <v>3</v>
      </c>
      <c r="K50" s="11">
        <f t="shared" ref="K50:K61" si="3">I50-J50</f>
        <v>5</v>
      </c>
      <c r="L50" s="11" t="s">
        <v>2594</v>
      </c>
      <c r="M50" s="11" t="s">
        <v>2571</v>
      </c>
      <c r="N50" s="11" t="s">
        <v>8</v>
      </c>
    </row>
    <row r="51" s="2" customFormat="1" ht="46.2" customHeight="1" spans="1:14">
      <c r="A51" s="10">
        <v>46</v>
      </c>
      <c r="B51" s="11" t="s">
        <v>33</v>
      </c>
      <c r="C51" s="11" t="s">
        <v>114</v>
      </c>
      <c r="D51" s="11" t="s">
        <v>2595</v>
      </c>
      <c r="E51" s="11" t="s">
        <v>2596</v>
      </c>
      <c r="F51" s="11" t="s">
        <v>2597</v>
      </c>
      <c r="G51" s="11" t="s">
        <v>2598</v>
      </c>
      <c r="H51" s="10">
        <v>1.3</v>
      </c>
      <c r="I51" s="10">
        <v>44</v>
      </c>
      <c r="J51" s="16">
        <v>9</v>
      </c>
      <c r="K51" s="11">
        <f t="shared" si="3"/>
        <v>35</v>
      </c>
      <c r="L51" s="11" t="s">
        <v>2599</v>
      </c>
      <c r="M51" s="11" t="s">
        <v>2600</v>
      </c>
      <c r="N51" s="11" t="s">
        <v>8</v>
      </c>
    </row>
    <row r="52" s="2" customFormat="1" ht="46.2" customHeight="1" spans="1:14">
      <c r="A52" s="10">
        <v>47</v>
      </c>
      <c r="B52" s="11" t="s">
        <v>33</v>
      </c>
      <c r="C52" s="11" t="s">
        <v>114</v>
      </c>
      <c r="D52" s="11" t="s">
        <v>2601</v>
      </c>
      <c r="E52" s="11" t="s">
        <v>2602</v>
      </c>
      <c r="F52" s="10">
        <v>0</v>
      </c>
      <c r="G52" s="10">
        <v>0.4</v>
      </c>
      <c r="H52" s="10">
        <v>0.4</v>
      </c>
      <c r="I52" s="10">
        <v>18</v>
      </c>
      <c r="J52" s="16">
        <v>3</v>
      </c>
      <c r="K52" s="11">
        <f t="shared" si="3"/>
        <v>15</v>
      </c>
      <c r="L52" s="11" t="s">
        <v>2603</v>
      </c>
      <c r="M52" s="11" t="s">
        <v>2571</v>
      </c>
      <c r="N52" s="11" t="s">
        <v>8</v>
      </c>
    </row>
    <row r="53" s="2" customFormat="1" ht="46.2" customHeight="1" spans="1:14">
      <c r="A53" s="10">
        <v>48</v>
      </c>
      <c r="B53" s="11" t="s">
        <v>33</v>
      </c>
      <c r="C53" s="11" t="s">
        <v>114</v>
      </c>
      <c r="D53" s="11" t="s">
        <v>2604</v>
      </c>
      <c r="E53" s="11" t="s">
        <v>2605</v>
      </c>
      <c r="F53" s="10">
        <v>0</v>
      </c>
      <c r="G53" s="10">
        <v>0.5</v>
      </c>
      <c r="H53" s="10">
        <v>0.5</v>
      </c>
      <c r="I53" s="10">
        <v>23</v>
      </c>
      <c r="J53" s="16">
        <v>4</v>
      </c>
      <c r="K53" s="11">
        <f t="shared" si="3"/>
        <v>19</v>
      </c>
      <c r="L53" s="11" t="s">
        <v>2606</v>
      </c>
      <c r="M53" s="11" t="s">
        <v>2607</v>
      </c>
      <c r="N53" s="11" t="s">
        <v>8</v>
      </c>
    </row>
    <row r="54" s="2" customFormat="1" ht="46.2" customHeight="1" spans="1:14">
      <c r="A54" s="10">
        <v>49</v>
      </c>
      <c r="B54" s="11" t="s">
        <v>33</v>
      </c>
      <c r="C54" s="11" t="s">
        <v>114</v>
      </c>
      <c r="D54" s="11" t="s">
        <v>2608</v>
      </c>
      <c r="E54" s="11" t="s">
        <v>2609</v>
      </c>
      <c r="F54" s="10">
        <v>0</v>
      </c>
      <c r="G54" s="10">
        <v>0.5</v>
      </c>
      <c r="H54" s="10">
        <v>0.5</v>
      </c>
      <c r="I54" s="10">
        <v>23</v>
      </c>
      <c r="J54" s="16">
        <v>4</v>
      </c>
      <c r="K54" s="11">
        <f t="shared" si="3"/>
        <v>19</v>
      </c>
      <c r="L54" s="11" t="s">
        <v>2610</v>
      </c>
      <c r="M54" s="11" t="s">
        <v>2607</v>
      </c>
      <c r="N54" s="11" t="s">
        <v>8</v>
      </c>
    </row>
    <row r="55" s="2" customFormat="1" ht="46.2" customHeight="1" spans="1:14">
      <c r="A55" s="10">
        <v>50</v>
      </c>
      <c r="B55" s="11" t="s">
        <v>33</v>
      </c>
      <c r="C55" s="11" t="s">
        <v>114</v>
      </c>
      <c r="D55" s="11" t="s">
        <v>2611</v>
      </c>
      <c r="E55" s="11" t="s">
        <v>2612</v>
      </c>
      <c r="F55" s="11" t="s">
        <v>2613</v>
      </c>
      <c r="G55" s="11" t="s">
        <v>2614</v>
      </c>
      <c r="H55" s="10">
        <v>1.4</v>
      </c>
      <c r="I55" s="10">
        <v>63</v>
      </c>
      <c r="J55" s="16">
        <v>10</v>
      </c>
      <c r="K55" s="11">
        <f t="shared" si="3"/>
        <v>53</v>
      </c>
      <c r="L55" s="11" t="s">
        <v>2615</v>
      </c>
      <c r="M55" s="11" t="s">
        <v>2616</v>
      </c>
      <c r="N55" s="11" t="s">
        <v>8</v>
      </c>
    </row>
    <row r="56" s="2" customFormat="1" ht="46.2" customHeight="1" spans="1:14">
      <c r="A56" s="10">
        <v>51</v>
      </c>
      <c r="B56" s="11" t="s">
        <v>33</v>
      </c>
      <c r="C56" s="11" t="s">
        <v>114</v>
      </c>
      <c r="D56" s="11" t="s">
        <v>2617</v>
      </c>
      <c r="E56" s="11" t="s">
        <v>2618</v>
      </c>
      <c r="F56" s="11" t="s">
        <v>2548</v>
      </c>
      <c r="G56" s="11" t="s">
        <v>2619</v>
      </c>
      <c r="H56" s="10">
        <v>1.5</v>
      </c>
      <c r="I56" s="10">
        <v>30</v>
      </c>
      <c r="J56" s="16">
        <v>11</v>
      </c>
      <c r="K56" s="11">
        <f t="shared" si="3"/>
        <v>19</v>
      </c>
      <c r="L56" s="11" t="s">
        <v>2620</v>
      </c>
      <c r="M56" s="11" t="s">
        <v>2621</v>
      </c>
      <c r="N56" s="11" t="s">
        <v>8</v>
      </c>
    </row>
    <row r="57" s="2" customFormat="1" ht="46.2" customHeight="1" spans="1:14">
      <c r="A57" s="10">
        <v>52</v>
      </c>
      <c r="B57" s="11" t="s">
        <v>33</v>
      </c>
      <c r="C57" s="11" t="s">
        <v>114</v>
      </c>
      <c r="D57" s="11" t="s">
        <v>2622</v>
      </c>
      <c r="E57" s="11" t="s">
        <v>1083</v>
      </c>
      <c r="F57" s="11" t="s">
        <v>2623</v>
      </c>
      <c r="G57" s="11" t="s">
        <v>2624</v>
      </c>
      <c r="H57" s="10">
        <v>1.2</v>
      </c>
      <c r="I57" s="10">
        <v>54</v>
      </c>
      <c r="J57" s="16">
        <v>8</v>
      </c>
      <c r="K57" s="11">
        <f t="shared" si="3"/>
        <v>46</v>
      </c>
      <c r="L57" s="11" t="s">
        <v>2625</v>
      </c>
      <c r="M57" s="11" t="s">
        <v>2600</v>
      </c>
      <c r="N57" s="11" t="s">
        <v>8</v>
      </c>
    </row>
    <row r="58" s="2" customFormat="1" ht="46.2" customHeight="1" spans="1:14">
      <c r="A58" s="10">
        <v>53</v>
      </c>
      <c r="B58" s="11" t="s">
        <v>33</v>
      </c>
      <c r="C58" s="11" t="s">
        <v>114</v>
      </c>
      <c r="D58" s="11" t="s">
        <v>2626</v>
      </c>
      <c r="E58" s="11" t="s">
        <v>2627</v>
      </c>
      <c r="F58" s="10">
        <v>0.5</v>
      </c>
      <c r="G58" s="10">
        <v>1.8</v>
      </c>
      <c r="H58" s="10">
        <v>1.3</v>
      </c>
      <c r="I58" s="10">
        <v>36</v>
      </c>
      <c r="J58" s="16">
        <v>9</v>
      </c>
      <c r="K58" s="11">
        <f t="shared" si="3"/>
        <v>27</v>
      </c>
      <c r="L58" s="11" t="s">
        <v>2628</v>
      </c>
      <c r="M58" s="11" t="s">
        <v>2600</v>
      </c>
      <c r="N58" s="11" t="s">
        <v>8</v>
      </c>
    </row>
    <row r="59" s="2" customFormat="1" ht="46.2" customHeight="1" spans="1:14">
      <c r="A59" s="10">
        <v>54</v>
      </c>
      <c r="B59" s="11" t="s">
        <v>33</v>
      </c>
      <c r="C59" s="11" t="s">
        <v>114</v>
      </c>
      <c r="D59" s="11" t="s">
        <v>2629</v>
      </c>
      <c r="E59" s="11" t="s">
        <v>2630</v>
      </c>
      <c r="F59" s="10">
        <v>0</v>
      </c>
      <c r="G59" s="10">
        <v>0.9</v>
      </c>
      <c r="H59" s="10">
        <v>0.9</v>
      </c>
      <c r="I59" s="10">
        <v>18</v>
      </c>
      <c r="J59" s="16">
        <v>6</v>
      </c>
      <c r="K59" s="11">
        <f t="shared" si="3"/>
        <v>12</v>
      </c>
      <c r="L59" s="11" t="s">
        <v>2631</v>
      </c>
      <c r="M59" s="11" t="s">
        <v>2579</v>
      </c>
      <c r="N59" s="11" t="s">
        <v>8</v>
      </c>
    </row>
    <row r="60" s="2" customFormat="1" ht="46.2" customHeight="1" spans="1:14">
      <c r="A60" s="10">
        <v>55</v>
      </c>
      <c r="B60" s="11" t="s">
        <v>33</v>
      </c>
      <c r="C60" s="11" t="s">
        <v>34</v>
      </c>
      <c r="D60" s="11" t="s">
        <v>2632</v>
      </c>
      <c r="E60" s="11" t="s">
        <v>2633</v>
      </c>
      <c r="F60" s="10">
        <v>0</v>
      </c>
      <c r="G60" s="10">
        <v>4.4</v>
      </c>
      <c r="H60" s="10">
        <v>4.4</v>
      </c>
      <c r="I60" s="10">
        <v>52</v>
      </c>
      <c r="J60" s="16">
        <v>31</v>
      </c>
      <c r="K60" s="11">
        <f t="shared" si="3"/>
        <v>21</v>
      </c>
      <c r="L60" s="11" t="s">
        <v>2634</v>
      </c>
      <c r="M60" s="11" t="s">
        <v>2635</v>
      </c>
      <c r="N60" s="11" t="s">
        <v>8</v>
      </c>
    </row>
    <row r="61" s="2" customFormat="1" ht="46.2" customHeight="1" spans="1:14">
      <c r="A61" s="10">
        <v>56</v>
      </c>
      <c r="B61" s="11" t="s">
        <v>33</v>
      </c>
      <c r="C61" s="11" t="s">
        <v>34</v>
      </c>
      <c r="D61" s="11" t="s">
        <v>2636</v>
      </c>
      <c r="E61" s="11" t="s">
        <v>924</v>
      </c>
      <c r="F61" s="10">
        <v>0</v>
      </c>
      <c r="G61" s="10">
        <v>2.8</v>
      </c>
      <c r="H61" s="10">
        <v>2.8</v>
      </c>
      <c r="I61" s="10">
        <v>36</v>
      </c>
      <c r="J61" s="16">
        <v>20</v>
      </c>
      <c r="K61" s="11">
        <f t="shared" si="3"/>
        <v>16</v>
      </c>
      <c r="L61" s="11" t="s">
        <v>2637</v>
      </c>
      <c r="M61" s="11" t="s">
        <v>2638</v>
      </c>
      <c r="N61" s="11" t="s">
        <v>8</v>
      </c>
    </row>
  </sheetData>
  <mergeCells count="17">
    <mergeCell ref="A1:B1"/>
    <mergeCell ref="A2:N2"/>
    <mergeCell ref="B5:C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93055555555556" right="0.393055555555556" top="0.747916666666667" bottom="0.747916666666667" header="0.314583333333333" footer="0.314583333333333"/>
  <pageSetup paperSize="9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2-乡道双车道改造</vt:lpstr>
      <vt:lpstr>3-窄路面拓宽</vt:lpstr>
      <vt:lpstr>5-县乡道危桥</vt:lpstr>
      <vt:lpstr>6-村道危桥</vt:lpstr>
      <vt:lpstr>7-县乡道安防</vt:lpstr>
      <vt:lpstr>8-村道安防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liuxin</dc:creator>
  <cp:lastModifiedBy>Administrator</cp:lastModifiedBy>
  <dcterms:created xsi:type="dcterms:W3CDTF">2018-12-20T14:12:00Z</dcterms:created>
  <cp:lastPrinted>2019-01-31T02:15:00Z</cp:lastPrinted>
  <dcterms:modified xsi:type="dcterms:W3CDTF">2019-01-31T02:42:31Z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