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05" windowWidth="20130" windowHeight="8595"/>
  </bookViews>
  <sheets>
    <sheet name="Sheet1" sheetId="1" r:id="rId1"/>
    <sheet name="Sheet2" sheetId="2" r:id="rId2"/>
    <sheet name="Sheet3" sheetId="3" r:id="rId3"/>
  </sheets>
  <calcPr calcId="114210"/>
</workbook>
</file>

<file path=xl/calcChain.xml><?xml version="1.0" encoding="utf-8"?>
<calcChain xmlns="http://schemas.openxmlformats.org/spreadsheetml/2006/main">
  <c r="C6" i="1"/>
  <c r="C7"/>
  <c r="C8"/>
  <c r="C9"/>
  <c r="C10"/>
  <c r="C11"/>
  <c r="C12"/>
  <c r="C13"/>
  <c r="C14"/>
  <c r="C15"/>
  <c r="C16"/>
  <c r="C17"/>
  <c r="B18"/>
  <c r="C18"/>
  <c r="E6"/>
  <c r="E9"/>
  <c r="E10"/>
  <c r="E12"/>
  <c r="E14"/>
  <c r="E15"/>
  <c r="E16"/>
  <c r="D18"/>
  <c r="E18"/>
  <c r="G17"/>
  <c r="G16"/>
  <c r="G15"/>
  <c r="G14"/>
  <c r="G13"/>
  <c r="G12"/>
  <c r="G11"/>
  <c r="G9"/>
  <c r="G8"/>
  <c r="G7"/>
  <c r="G6"/>
  <c r="F17"/>
  <c r="F16"/>
  <c r="F15"/>
  <c r="F14"/>
  <c r="F13"/>
  <c r="F12"/>
  <c r="F11"/>
  <c r="F10"/>
  <c r="F9"/>
  <c r="F8"/>
  <c r="F7"/>
  <c r="F6"/>
  <c r="G10"/>
  <c r="F18"/>
  <c r="G18"/>
</calcChain>
</file>

<file path=xl/sharedStrings.xml><?xml version="1.0" encoding="utf-8"?>
<sst xmlns="http://schemas.openxmlformats.org/spreadsheetml/2006/main" count="28" uniqueCount="22">
  <si>
    <t>县（市、区）</t>
    <phoneticPr fontId="1" type="noConversion"/>
  </si>
  <si>
    <t>贫困村组点</t>
    <phoneticPr fontId="1" type="noConversion"/>
  </si>
  <si>
    <t>个数</t>
    <phoneticPr fontId="1" type="noConversion"/>
  </si>
  <si>
    <t>金额</t>
    <phoneticPr fontId="1" type="noConversion"/>
  </si>
  <si>
    <t>省点（市按6万元/点配套）</t>
    <phoneticPr fontId="1" type="noConversion"/>
  </si>
  <si>
    <t>自建点（贫困县按5万元/个、非贫困县按3万元/个配套）</t>
    <phoneticPr fontId="1" type="noConversion"/>
  </si>
  <si>
    <t>省点和自建点总数</t>
    <phoneticPr fontId="1" type="noConversion"/>
  </si>
  <si>
    <t>修水县</t>
    <phoneticPr fontId="1" type="noConversion"/>
  </si>
  <si>
    <t>武宁县</t>
    <phoneticPr fontId="1" type="noConversion"/>
  </si>
  <si>
    <t>瑞昌市</t>
    <phoneticPr fontId="1" type="noConversion"/>
  </si>
  <si>
    <t>都昌县</t>
    <phoneticPr fontId="1" type="noConversion"/>
  </si>
  <si>
    <t>湖口县</t>
    <phoneticPr fontId="1" type="noConversion"/>
  </si>
  <si>
    <t>彭泽县</t>
    <phoneticPr fontId="1" type="noConversion"/>
  </si>
  <si>
    <t>永修县</t>
    <phoneticPr fontId="1" type="noConversion"/>
  </si>
  <si>
    <t>德安县</t>
    <phoneticPr fontId="1" type="noConversion"/>
  </si>
  <si>
    <t>共青城市</t>
    <phoneticPr fontId="1" type="noConversion"/>
  </si>
  <si>
    <t>柴桑区</t>
    <phoneticPr fontId="1" type="noConversion"/>
  </si>
  <si>
    <t>庐山市</t>
    <phoneticPr fontId="1" type="noConversion"/>
  </si>
  <si>
    <t>濂溪区</t>
    <phoneticPr fontId="1" type="noConversion"/>
  </si>
  <si>
    <t>合计</t>
    <phoneticPr fontId="1" type="noConversion"/>
  </si>
  <si>
    <r>
      <t xml:space="preserve">                                                                                              </t>
    </r>
    <r>
      <rPr>
        <sz val="11"/>
        <color indexed="8"/>
        <rFont val="仿宋_GB2312"/>
        <family val="3"/>
        <charset val="134"/>
      </rPr>
      <t>单位：万元</t>
    </r>
    <phoneticPr fontId="1" type="noConversion"/>
  </si>
  <si>
    <t>2018年贫困村新农村建设点市级财政补助资金分配表</t>
    <phoneticPr fontId="1" type="noConversion"/>
  </si>
</sst>
</file>

<file path=xl/styles.xml><?xml version="1.0" encoding="utf-8"?>
<styleSheet xmlns="http://schemas.openxmlformats.org/spreadsheetml/2006/main">
  <fonts count="7"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11"/>
      <color indexed="8"/>
      <name val="宋体"/>
      <charset val="134"/>
    </font>
    <font>
      <sz val="12"/>
      <name val="仿宋_GB2312"/>
      <family val="3"/>
      <charset val="134"/>
    </font>
    <font>
      <b/>
      <sz val="12"/>
      <name val="仿宋_GB2312"/>
      <family val="3"/>
      <charset val="134"/>
    </font>
    <font>
      <sz val="11"/>
      <color indexed="8"/>
      <name val="仿宋_GB2312"/>
      <family val="3"/>
      <charset val="134"/>
    </font>
    <font>
      <b/>
      <sz val="18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8"/>
  <sheetViews>
    <sheetView tabSelected="1" workbookViewId="0">
      <selection sqref="A1:G1"/>
    </sheetView>
  </sheetViews>
  <sheetFormatPr defaultRowHeight="13.5"/>
  <cols>
    <col min="1" max="1" width="11.25" customWidth="1"/>
    <col min="2" max="2" width="15" customWidth="1"/>
    <col min="3" max="3" width="15.75" customWidth="1"/>
    <col min="4" max="4" width="26.625" customWidth="1"/>
    <col min="5" max="5" width="23" customWidth="1"/>
    <col min="6" max="6" width="11.75" customWidth="1"/>
    <col min="7" max="7" width="12.125" customWidth="1"/>
  </cols>
  <sheetData>
    <row r="1" spans="1:7" ht="30" customHeight="1">
      <c r="A1" s="7" t="s">
        <v>21</v>
      </c>
      <c r="B1" s="7"/>
      <c r="C1" s="7"/>
      <c r="D1" s="7"/>
      <c r="E1" s="7"/>
      <c r="F1" s="7"/>
      <c r="G1" s="7"/>
    </row>
    <row r="2" spans="1:7">
      <c r="A2" s="6" t="s">
        <v>20</v>
      </c>
      <c r="B2" s="6"/>
      <c r="C2" s="6"/>
      <c r="D2" s="6"/>
      <c r="E2" s="6"/>
      <c r="F2" s="6"/>
      <c r="G2" s="6"/>
    </row>
    <row r="3" spans="1:7" ht="18.600000000000001" customHeight="1">
      <c r="A3" s="5" t="s">
        <v>0</v>
      </c>
      <c r="B3" s="5" t="s">
        <v>4</v>
      </c>
      <c r="C3" s="5"/>
      <c r="D3" s="8" t="s">
        <v>5</v>
      </c>
      <c r="E3" s="9"/>
      <c r="F3" s="5" t="s">
        <v>6</v>
      </c>
      <c r="G3" s="5"/>
    </row>
    <row r="4" spans="1:7" ht="18.600000000000001" customHeight="1">
      <c r="A4" s="5"/>
      <c r="B4" s="5" t="s">
        <v>1</v>
      </c>
      <c r="C4" s="5"/>
      <c r="D4" s="5" t="s">
        <v>1</v>
      </c>
      <c r="E4" s="5"/>
      <c r="F4" s="5" t="s">
        <v>1</v>
      </c>
      <c r="G4" s="5"/>
    </row>
    <row r="5" spans="1:7" ht="16.899999999999999" customHeight="1">
      <c r="A5" s="5"/>
      <c r="B5" s="1" t="s">
        <v>2</v>
      </c>
      <c r="C5" s="1" t="s">
        <v>3</v>
      </c>
      <c r="D5" s="1" t="s">
        <v>2</v>
      </c>
      <c r="E5" s="1" t="s">
        <v>3</v>
      </c>
      <c r="F5" s="1" t="s">
        <v>2</v>
      </c>
      <c r="G5" s="1" t="s">
        <v>3</v>
      </c>
    </row>
    <row r="6" spans="1:7" ht="25.15" customHeight="1">
      <c r="A6" s="3" t="s">
        <v>7</v>
      </c>
      <c r="B6" s="3">
        <v>335</v>
      </c>
      <c r="C6" s="3">
        <f>B6*6</f>
        <v>2010</v>
      </c>
      <c r="D6" s="3">
        <v>487</v>
      </c>
      <c r="E6" s="3">
        <f>D6*5</f>
        <v>2435</v>
      </c>
      <c r="F6" s="3">
        <f t="shared" ref="F6:F18" si="0">B6+D6</f>
        <v>822</v>
      </c>
      <c r="G6" s="3">
        <f t="shared" ref="G6:G18" si="1">C6+E6</f>
        <v>4445</v>
      </c>
    </row>
    <row r="7" spans="1:7" ht="25.15" customHeight="1">
      <c r="A7" s="3" t="s">
        <v>8</v>
      </c>
      <c r="B7" s="3">
        <v>13</v>
      </c>
      <c r="C7" s="3">
        <f t="shared" ref="C7:C18" si="2">B7*6</f>
        <v>78</v>
      </c>
      <c r="D7" s="3"/>
      <c r="E7" s="3"/>
      <c r="F7" s="3">
        <f t="shared" si="0"/>
        <v>13</v>
      </c>
      <c r="G7" s="3">
        <f t="shared" si="1"/>
        <v>78</v>
      </c>
    </row>
    <row r="8" spans="1:7" ht="25.15" customHeight="1">
      <c r="A8" s="3" t="s">
        <v>9</v>
      </c>
      <c r="B8" s="3">
        <v>89</v>
      </c>
      <c r="C8" s="3">
        <f t="shared" si="2"/>
        <v>534</v>
      </c>
      <c r="D8" s="3"/>
      <c r="E8" s="3"/>
      <c r="F8" s="3">
        <f t="shared" si="0"/>
        <v>89</v>
      </c>
      <c r="G8" s="3">
        <f t="shared" si="1"/>
        <v>534</v>
      </c>
    </row>
    <row r="9" spans="1:7" ht="25.15" customHeight="1">
      <c r="A9" s="3" t="s">
        <v>10</v>
      </c>
      <c r="B9" s="3">
        <v>425</v>
      </c>
      <c r="C9" s="3">
        <f t="shared" si="2"/>
        <v>2550</v>
      </c>
      <c r="D9" s="3">
        <v>40</v>
      </c>
      <c r="E9" s="3">
        <f>D9*5</f>
        <v>200</v>
      </c>
      <c r="F9" s="3">
        <f t="shared" si="0"/>
        <v>465</v>
      </c>
      <c r="G9" s="3">
        <f t="shared" si="1"/>
        <v>2750</v>
      </c>
    </row>
    <row r="10" spans="1:7" ht="25.15" customHeight="1">
      <c r="A10" s="3" t="s">
        <v>11</v>
      </c>
      <c r="B10" s="3">
        <v>23</v>
      </c>
      <c r="C10" s="3">
        <f t="shared" si="2"/>
        <v>138</v>
      </c>
      <c r="D10" s="3">
        <v>18</v>
      </c>
      <c r="E10" s="3">
        <f>D10*3</f>
        <v>54</v>
      </c>
      <c r="F10" s="3">
        <f t="shared" si="0"/>
        <v>41</v>
      </c>
      <c r="G10" s="3">
        <f t="shared" si="1"/>
        <v>192</v>
      </c>
    </row>
    <row r="11" spans="1:7" ht="25.15" customHeight="1">
      <c r="A11" s="3" t="s">
        <v>12</v>
      </c>
      <c r="B11" s="3">
        <v>40</v>
      </c>
      <c r="C11" s="3">
        <f t="shared" si="2"/>
        <v>240</v>
      </c>
      <c r="D11" s="3"/>
      <c r="E11" s="3"/>
      <c r="F11" s="3">
        <f t="shared" si="0"/>
        <v>40</v>
      </c>
      <c r="G11" s="3">
        <f t="shared" si="1"/>
        <v>240</v>
      </c>
    </row>
    <row r="12" spans="1:7" ht="25.15" customHeight="1">
      <c r="A12" s="3" t="s">
        <v>13</v>
      </c>
      <c r="B12" s="3">
        <v>46</v>
      </c>
      <c r="C12" s="3">
        <f t="shared" si="2"/>
        <v>276</v>
      </c>
      <c r="D12" s="3">
        <v>23</v>
      </c>
      <c r="E12" s="3">
        <f>D12*3</f>
        <v>69</v>
      </c>
      <c r="F12" s="3">
        <f t="shared" si="0"/>
        <v>69</v>
      </c>
      <c r="G12" s="3">
        <f t="shared" si="1"/>
        <v>345</v>
      </c>
    </row>
    <row r="13" spans="1:7" ht="25.15" customHeight="1">
      <c r="A13" s="3" t="s">
        <v>14</v>
      </c>
      <c r="B13" s="3">
        <v>8</v>
      </c>
      <c r="C13" s="3">
        <f t="shared" si="2"/>
        <v>48</v>
      </c>
      <c r="D13" s="3"/>
      <c r="E13" s="3"/>
      <c r="F13" s="3">
        <f t="shared" si="0"/>
        <v>8</v>
      </c>
      <c r="G13" s="3">
        <f t="shared" si="1"/>
        <v>48</v>
      </c>
    </row>
    <row r="14" spans="1:7" ht="25.15" customHeight="1">
      <c r="A14" s="3" t="s">
        <v>15</v>
      </c>
      <c r="B14" s="3">
        <v>14</v>
      </c>
      <c r="C14" s="3">
        <f t="shared" si="2"/>
        <v>84</v>
      </c>
      <c r="D14" s="3">
        <v>2</v>
      </c>
      <c r="E14" s="3">
        <f>D14*3</f>
        <v>6</v>
      </c>
      <c r="F14" s="3">
        <f t="shared" si="0"/>
        <v>16</v>
      </c>
      <c r="G14" s="3">
        <f t="shared" si="1"/>
        <v>90</v>
      </c>
    </row>
    <row r="15" spans="1:7" ht="25.15" customHeight="1">
      <c r="A15" s="3" t="s">
        <v>16</v>
      </c>
      <c r="B15" s="3">
        <v>38</v>
      </c>
      <c r="C15" s="3">
        <f t="shared" si="2"/>
        <v>228</v>
      </c>
      <c r="D15" s="3">
        <v>20</v>
      </c>
      <c r="E15" s="3">
        <f>D15*3</f>
        <v>60</v>
      </c>
      <c r="F15" s="3">
        <f t="shared" si="0"/>
        <v>58</v>
      </c>
      <c r="G15" s="3">
        <f t="shared" si="1"/>
        <v>288</v>
      </c>
    </row>
    <row r="16" spans="1:7" ht="25.15" customHeight="1">
      <c r="A16" s="3" t="s">
        <v>17</v>
      </c>
      <c r="B16" s="3">
        <v>53</v>
      </c>
      <c r="C16" s="3">
        <f t="shared" si="2"/>
        <v>318</v>
      </c>
      <c r="D16" s="3">
        <v>133</v>
      </c>
      <c r="E16" s="3">
        <f>D16*3</f>
        <v>399</v>
      </c>
      <c r="F16" s="3">
        <f t="shared" si="0"/>
        <v>186</v>
      </c>
      <c r="G16" s="3">
        <f t="shared" si="1"/>
        <v>717</v>
      </c>
    </row>
    <row r="17" spans="1:7" ht="25.15" customHeight="1">
      <c r="A17" s="3" t="s">
        <v>18</v>
      </c>
      <c r="B17" s="3">
        <v>9</v>
      </c>
      <c r="C17" s="3">
        <f t="shared" si="2"/>
        <v>54</v>
      </c>
      <c r="D17" s="3"/>
      <c r="E17" s="3"/>
      <c r="F17" s="3">
        <f t="shared" si="0"/>
        <v>9</v>
      </c>
      <c r="G17" s="3">
        <f t="shared" si="1"/>
        <v>54</v>
      </c>
    </row>
    <row r="18" spans="1:7" s="2" customFormat="1" ht="25.15" customHeight="1">
      <c r="A18" s="4" t="s">
        <v>19</v>
      </c>
      <c r="B18" s="3">
        <f>SUM(B6:B17)</f>
        <v>1093</v>
      </c>
      <c r="C18" s="3">
        <f t="shared" si="2"/>
        <v>6558</v>
      </c>
      <c r="D18" s="3">
        <f>SUM(D6:D17)</f>
        <v>723</v>
      </c>
      <c r="E18" s="3">
        <f>SUM(E6:E17)</f>
        <v>3223</v>
      </c>
      <c r="F18" s="3">
        <f t="shared" si="0"/>
        <v>1816</v>
      </c>
      <c r="G18" s="3">
        <f t="shared" si="1"/>
        <v>9781</v>
      </c>
    </row>
  </sheetData>
  <mergeCells count="9">
    <mergeCell ref="B4:C4"/>
    <mergeCell ref="D4:E4"/>
    <mergeCell ref="A2:G2"/>
    <mergeCell ref="A1:G1"/>
    <mergeCell ref="D3:E3"/>
    <mergeCell ref="B3:C3"/>
    <mergeCell ref="A3:A5"/>
    <mergeCell ref="F4:G4"/>
    <mergeCell ref="F3:G3"/>
  </mergeCells>
  <phoneticPr fontId="1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余松</dc:creator>
  <cp:lastModifiedBy>admin</cp:lastModifiedBy>
  <cp:lastPrinted>2018-07-24T07:19:17Z</cp:lastPrinted>
  <dcterms:created xsi:type="dcterms:W3CDTF">2018-07-18T06:36:40Z</dcterms:created>
  <dcterms:modified xsi:type="dcterms:W3CDTF">2018-07-24T07:19:59Z</dcterms:modified>
</cp:coreProperties>
</file>